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Žatčany\soupis prací\obec\"/>
    </mc:Choice>
  </mc:AlternateContent>
  <bookViews>
    <workbookView xWindow="0" yWindow="0" windowWidth="0" windowHeight="0" activeTab="4"/>
  </bookViews>
  <sheets>
    <sheet name="SO 000.bOstatní" sheetId="2" r:id="rId1"/>
    <sheet name="SO 000.bVedlejší" sheetId="3" r:id="rId2"/>
    <sheet name="SO 121" sheetId="4" r:id="rId3"/>
    <sheet name="SO 122" sheetId="5" r:id="rId4"/>
    <sheet name="SO 301" sheetId="6" r:id="rId5"/>
  </sheets>
  <calcPr/>
</workbook>
</file>

<file path=xl/calcChain.xml><?xml version="1.0" encoding="utf-8"?>
<calcChain xmlns="http://schemas.openxmlformats.org/spreadsheetml/2006/main">
  <c i="6" l="1" r="I3"/>
  <c r="I96"/>
  <c r="O105"/>
  <c r="I105"/>
  <c r="O101"/>
  <c r="I101"/>
  <c r="O97"/>
  <c r="I97"/>
  <c r="I87"/>
  <c r="O92"/>
  <c r="I92"/>
  <c r="O88"/>
  <c r="I88"/>
  <c r="I66"/>
  <c r="O83"/>
  <c r="I83"/>
  <c r="O79"/>
  <c r="I79"/>
  <c r="O75"/>
  <c r="I75"/>
  <c r="O71"/>
  <c r="I71"/>
  <c r="O67"/>
  <c r="I67"/>
  <c r="I13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5" r="I3"/>
  <c r="I93"/>
  <c r="O103"/>
  <c r="I103"/>
  <c r="O100"/>
  <c r="I100"/>
  <c r="O97"/>
  <c r="I97"/>
  <c r="O94"/>
  <c r="I94"/>
  <c r="I66"/>
  <c r="O90"/>
  <c r="I90"/>
  <c r="O87"/>
  <c r="I87"/>
  <c r="O84"/>
  <c r="I84"/>
  <c r="O81"/>
  <c r="I81"/>
  <c r="O78"/>
  <c r="I78"/>
  <c r="O74"/>
  <c r="I74"/>
  <c r="O70"/>
  <c r="I70"/>
  <c r="O67"/>
  <c r="I67"/>
  <c r="I55"/>
  <c r="O63"/>
  <c r="I63"/>
  <c r="O59"/>
  <c r="I59"/>
  <c r="O56"/>
  <c r="I56"/>
  <c r="I21"/>
  <c r="O51"/>
  <c r="I51"/>
  <c r="O48"/>
  <c r="I48"/>
  <c r="O45"/>
  <c r="I45"/>
  <c r="O41"/>
  <c r="I41"/>
  <c r="O38"/>
  <c r="I38"/>
  <c r="O34"/>
  <c r="I34"/>
  <c r="O30"/>
  <c r="I30"/>
  <c r="O26"/>
  <c r="I26"/>
  <c r="O22"/>
  <c r="I22"/>
  <c r="I8"/>
  <c r="O17"/>
  <c r="I17"/>
  <c r="O13"/>
  <c r="I13"/>
  <c r="O9"/>
  <c r="I9"/>
  <c i="4" r="I3"/>
  <c r="I164"/>
  <c r="O181"/>
  <c r="I181"/>
  <c r="O177"/>
  <c r="I177"/>
  <c r="O173"/>
  <c r="I173"/>
  <c r="O169"/>
  <c r="I169"/>
  <c r="O165"/>
  <c r="I165"/>
  <c r="I91"/>
  <c r="O160"/>
  <c r="I160"/>
  <c r="O156"/>
  <c r="I156"/>
  <c r="O152"/>
  <c r="I152"/>
  <c r="O148"/>
  <c r="I148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I82"/>
  <c r="O87"/>
  <c r="I87"/>
  <c r="O83"/>
  <c r="I83"/>
  <c r="I77"/>
  <c r="O78"/>
  <c r="I78"/>
  <c r="I17"/>
  <c r="O73"/>
  <c r="I73"/>
  <c r="O69"/>
  <c r="I69"/>
  <c r="O65"/>
  <c r="I65"/>
  <c r="O61"/>
  <c r="I61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3" r="I3"/>
  <c r="I9"/>
  <c r="O19"/>
  <c r="I19"/>
  <c r="O16"/>
  <c r="I16"/>
  <c r="O13"/>
  <c r="I13"/>
  <c r="O10"/>
  <c r="I10"/>
  <c i="2" r="I3"/>
  <c r="I9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<sst xmlns="http://schemas.openxmlformats.org/spreadsheetml/2006/main">
  <si>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</si>
  <si>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</si>
  <si>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</si>
  <si>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</si>
  <si>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</si>
  <si>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PD</t>
  </si>
  <si>
    <t>II/416 Žatčany, průtah (obec)</t>
  </si>
  <si>
    <t>Ostatní</t>
  </si>
  <si>
    <t>O</t>
  </si>
  <si>
    <t>Objekt:</t>
  </si>
  <si>
    <t>SO 000.b</t>
  </si>
  <si>
    <t>Ostatní a vedlejší náklady (obec)</t>
  </si>
  <si>
    <t>O1</t>
  </si>
  <si>
    <t>Rozpočet:</t>
  </si>
  <si>
    <t>náklady (obec)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</si>
  <si>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</si>
  <si>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</si>
  <si>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</si>
  <si>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</si>
  <si>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</si>
  <si>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</si>
  <si>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</si>
  <si>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</si>
  <si>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</si>
  <si>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</si>
  <si>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</si>
  <si>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</si>
  <si>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</si>
  <si>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</si>
  <si>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</si>
  <si>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</si>
  <si>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</si>
  <si>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</si>
  <si>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</si>
  <si>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</si>
  <si>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</si>
  <si>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</si>
  <si>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</si>
  <si>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</si>
  <si>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</si>
  <si>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</si>
  <si>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02945</t>
  </si>
  <si>
    <t>OSTAT POŽADAVKY - GEOMETRICKÝ PLÁN</t>
  </si>
  <si>
    <t>Geometrické plány - popsáno v obchodních podmínkách</t>
  </si>
  <si>
    <t>položka zahrnuje:
- přípravu podkladů, podání žádosti na katastrální úřad
- polní práce spojené s vyhotovením geometrického plánu
- výpočetní a grafické kancelářské práce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</si>
  <si>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</si>
  <si>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</si>
  <si>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</si>
  <si>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</si>
  <si>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Vedlejší</t>
  </si>
  <si>
    <t>00001</t>
  </si>
  <si>
    <t>R</t>
  </si>
  <si>
    <t xml:space="preserve">Vytyčení veškerých inženýrských sítí v prostoru staveniště - popsáno v obchodních podmínkách  a v projektové dokumentaci</t>
  </si>
  <si>
    <t>00014</t>
  </si>
  <si>
    <t>Zajištění provedení a výstupů veškerých zkoušek a revizí - popsáno v obchodních podmínkách, technických podmínkách a normách ČSN</t>
  </si>
  <si>
    <t>00018</t>
  </si>
  <si>
    <t>Návrh technologického postupu prací - popsáno v obchodních podmínkách</t>
  </si>
  <si>
    <t>03720</t>
  </si>
  <si>
    <t>POMOC PRÁCE ZAJIŠŤ NEBO ZŘÍZ REGULACI A OCHRANU DOPRAVY</t>
  </si>
  <si>
    <t>Veškeré náklady na dočasné úpravy a regulaci dopravy (i pěší) na staveništi a nezbytné značení a opatření vyplývající z požadavku BOZP na staveništi vč. provizorních lávek, nájezdů...
Trasy pro pěší v souladu s vyhl. č. 398/2009 Sb., o obecných technických požadavcích zabezpečujících bezbariérové užívání staveb.
Po dobu realizace stavby zajištěn přístup k objektům pro požární techniku, policii, záchranné služby (IZS).</t>
  </si>
  <si>
    <t>zahrnuje objednatelem povolené náklady na požadovaná zařízení zhotovitele</t>
  </si>
  <si>
    <t>SO 121</t>
  </si>
  <si>
    <t>Evangelický hřbitov - Šanhaj - výstavba chodníku</t>
  </si>
  <si>
    <t>014102</t>
  </si>
  <si>
    <t>1</t>
  </si>
  <si>
    <t>POPLATKY ZA SKLÁDKU</t>
  </si>
  <si>
    <t>T</t>
  </si>
  <si>
    <t>VV</t>
  </si>
  <si>
    <t>dlažby betonové - čtvercová + tl. 60 mm, obj. hm. 2,0 kg/m3 (45.6)*0.06*2,0 = 5,472 [A]_x000d_
dlažby betonové - čtvercová + tl. 80 mm, obj. hm. 2,0 kg/m3 (2.5+0.5)*0.08*2,0 = 0,480 [B]_x000d_
dlažby betonové - odvoz 40 % z celk. množství, obj. hm. 2,0 kg/m3 ((15.8+15.4)*0.08*2,0)*0.4 = 1,997 [C]_x000d_
odstranění přídlažby, hmotnost 0,15 kg/m 12*0,15 = 1,800 [D]_x000d_
obruby krajníků, hmotnost 0,15 kg/m 82*0,15 = 12,300 [E]_x000d_
 A+B+C+D+E = 22,049 [F]</t>
  </si>
  <si>
    <t>2</t>
  </si>
  <si>
    <t>výkop zemina + odstranění podkaldní vrstvy ŠD - násyp, obj. hm. 2,0 kg/m3 (123,84+29,4-39,11)*2,0 = 228,260 [A]</t>
  </si>
  <si>
    <t>Zemní práce</t>
  </si>
  <si>
    <t>11201</t>
  </si>
  <si>
    <t>KÁCENÍ STROMŮ D KMENE DO 0,5M S ODSTRANĚNÍM PAŘEZŮ</t>
  </si>
  <si>
    <t>KUS</t>
  </si>
  <si>
    <t>odvoz a likvidace v režii zhotovitele</t>
  </si>
  <si>
    <t>16.000000 = 16,000 [A]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</si>
  <si>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</si>
  <si>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11313</t>
  </si>
  <si>
    <t>ODSTRANĚNÍ KRYTU ZPEVNĚNÝCH PLOCH S ASFALTOVÝM POJIVEM</t>
  </si>
  <si>
    <t>M3</t>
  </si>
  <si>
    <t>Vybourání asfaltového krytu tl. 100 mm, plocha pod sjezdem 3.25 m2. Odvoz a likvidace v režii zhotovitele.</t>
  </si>
  <si>
    <t>0,325 = 0,325 [A]</t>
  </si>
  <si>
    <t xml:space="preserve">Položka zahrnuje:
- veškerou manipulaci s vybouranou sutí a s vybouranými hmotami vč. uložení na skládku. 
Položka nezahrnuje:
-  poplatek za skládku,</t>
  </si>
  <si>
    <t>113325</t>
  </si>
  <si>
    <t>ODSTRANĚNÍ PODKLADŮ ZPEVNĚNÝCH PLOCH Z KAMENIVA NESTMEL, ODVOZ DO 8KM</t>
  </si>
  <si>
    <t>Odvoz na skládku, odvozná vzdálenost v režii zhotovitele.</t>
  </si>
  <si>
    <t>"`polní cesta pod asf.` 26.5*0.3"_x000d_
 "`prah+ asf. komunikace (KÚ)` 7*0.3"_x000d_
 "`pod žulovými kostkami` 3.5*0.5*0.3"_x000d_
 "`pod dlažbou 40x60` 2.5*0.5*0.3"_x000d_
 "`pod bet. dlažbou 80 mm, var. pás` 0.5*0.3"_x000d_
 "`pod dlažbou soukr. vl.` (21.6-6.2)*0.3"_x000d_
 "`pod čtvercovou dlažbou` (41.8+3.8)*0.3"_x000d_
 "Součet 29,4"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</si>
  <si>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</si>
  <si>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11347</t>
  </si>
  <si>
    <t>ODSTRAN KRYTU ZPEVNĚNÝCH PLOCH Z DLAŽEB KOSTEK VČET PODKL</t>
  </si>
  <si>
    <t>Včetně odvozu a likvidace v režii zhotovitele.</t>
  </si>
  <si>
    <t>`žulová dlažba` 1*0.12 = 0,120 [C]</t>
  </si>
  <si>
    <t xml:space="preserve">Položka zahrnuje:
- veškerou manipulaci s vybouranou sutí a s vybouranými hmotami vč. uložení na skládku. 
Položka nezahrnuje:
-  poplatek za skládku</t>
  </si>
  <si>
    <t>113485</t>
  </si>
  <si>
    <t>ODSTRANĚNÍ KRYTU ZPEVNĚNÝCH PLOCH Z DLAŽDIC VČETNĚ PODKLADU, ODVOZ DO 8KM</t>
  </si>
  <si>
    <t>`dlažby betonové - čtvercová + tl. 60 mm + tl. 80 mm` (45.6*0,12)+(2,5+0,5)*0,16 = 5,952 [A]_x000d_
 `dlažby betonové - odvoz 40 % z celk. množství` ((15.8+15.4)*0.160)*0.4 = 1,997 [B]_x000d_
Celkové množství = 7,949</t>
  </si>
  <si>
    <t>113544</t>
  </si>
  <si>
    <t>ODSTRANĚNÍ OBRUB Z KRAJNÍKŮ, ODVOZ DO 5KM</t>
  </si>
  <si>
    <t>M</t>
  </si>
  <si>
    <t>"`odstranění přídlažby` 12"_x000d_
 "`obruby krajníků` 82"_x000d_
 "Součet 94"</t>
  </si>
  <si>
    <t>11354B</t>
  </si>
  <si>
    <t>ODSTRANĚNÍ OBRUB Z KRAJNÍKŮ - DOPRAVA</t>
  </si>
  <si>
    <t>tkm</t>
  </si>
  <si>
    <t>3*(94*0,15) = 42,300 [A]</t>
  </si>
  <si>
    <t>Položka zahrnuje:
- samostatnou dopravu suti a vybouraných hmot.
Položka nezahrnuje:
- x
Způsob měření:
- množství se určí jako součin hmotnosti [t] a požadované vzdálenosti [km].</t>
  </si>
  <si>
    <t>121101</t>
  </si>
  <si>
    <t>SEJMUTÍ ORNICE NEBO LESNÍ PŮDY S ODVOZEM DO 1KM</t>
  </si>
  <si>
    <t>uložení na mezideponii pro zpětné použití</t>
  </si>
  <si>
    <t>16.330000 = 16,330 [A]</t>
  </si>
  <si>
    <t xml:space="preserve">Položka zahrnuje:
- sejmutí ornice bez ohledu na tloušťku vrstvy
-  její vodorovnou dopravu
Položka nezahrnuje:
- uložení na trvalou skládku</t>
  </si>
  <si>
    <t>122735</t>
  </si>
  <si>
    <t>ODKOPÁVKY A PROKOPÁVKY OBECNÉ TŘ. I, ODVOZ DO 8KM</t>
  </si>
  <si>
    <t>"`chodník, odecteni zpev.ploch, humusu, asf. Kv` 4.14"_x000d_
 "`vjezdy` 12.6"_x000d_
 "`sjezd pod asf.` 1.86"_x000d_
 "`pod dorovnáním štěrkem ke vjezdům` 16.10"_x000d_
 "`vyústění polní cesty nezpev.` 34.51"_x000d_
 "`pod štěrkovou vrstvou polní cesta` 2.16"_x000d_
 "`zpevněná plocha` 0.93"_x000d_
 "`obrubníky chodníku` 17.8"_x000d_
 "Mezisoučet 90.10000000000001"_x000d_
 "`vjezdy` 35*0.3"_x000d_
 "`sjezd na polní cestu` 51.2*0.3"_x000d_
 "`chodníkový přejezd` 7.8*0.3"_x000d_
 "`pod obrubníkem` 12.6*0.3"_x000d_
 "`pod obrubníky chod. přejezd` 1.12*0.3"_x000d_
 "`pod obrubníky polní cesta` 2.56*0.3"_x000d_
 "Mezisoučet 33.084"_x000d_
 "Součet 123,184"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</si>
  <si>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</si>
  <si>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171101</t>
  </si>
  <si>
    <t>ULOŽENÍ SYPANINY DO NÁSYPŮ SE ZHUTNĚNÍM DO 95% PS</t>
  </si>
  <si>
    <t>39.110000 = 39,110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</si>
  <si>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</si>
  <si>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17120</t>
  </si>
  <si>
    <t>ULOŽENÍ SYPANINY DO NÁSYPŮ A NA SKLÁDKY BEZ ZHUTNĚNÍ</t>
  </si>
  <si>
    <t>Uložení na skládku k položce 122735.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</si>
  <si>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</si>
  <si>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</si>
  <si>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</si>
  <si>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M2</t>
  </si>
  <si>
    <t>656.930000 = 656,930 [A]</t>
  </si>
  <si>
    <t>Položka zahrnuje:
- úpravu pláně včetně vyrovnání výškových rozdílů. Míru zhutnění určuje projekt.
Položka nezahrnuje:
- x</t>
  </si>
  <si>
    <t>18130</t>
  </si>
  <si>
    <t>ÚPRAVA PLÁNĚ BEZ ZHUTNĚNÍ</t>
  </si>
  <si>
    <t>108.867000 = 108,867 [A]</t>
  </si>
  <si>
    <t xml:space="preserve">Položka zahrnuje:
-  úpravu pláně včetně vyrovnání výškových rozdílů
Položka nezahrnuje:
- x</t>
  </si>
  <si>
    <t>18222</t>
  </si>
  <si>
    <t>ROZPROSTŘENÍ ORNICE VE SVAHU V TL DO 0,15M</t>
  </si>
  <si>
    <t>Položka zahrnuje:
- nutné přemístění ornice z dočasných skládek vzdálených do 50m
- rozprostření ornice v předepsané tloušťce ve svahu přes 1:5
Položka nezahrnuje:
- x</t>
  </si>
  <si>
    <t>18242</t>
  </si>
  <si>
    <t>ZALOŽENÍ TRÁVNÍKU HYDROOSEVEM NA ORNICI</t>
  </si>
  <si>
    <t>Položka zahrnuje:
- dodání předepsané travní směsi, hydroosev na ornici, zalévání, první pokosení, to vše bez ohledu na sklon terénu
Položka nezahrnuje:
- x</t>
  </si>
  <si>
    <t>Zakládání</t>
  </si>
  <si>
    <t>214613</t>
  </si>
  <si>
    <t>SEPARAČNÍ GEOTEXTILIE S1 S VÝZNAMNOU FILTRAČNÍ FUNKCÍ</t>
  </si>
  <si>
    <t>"`chodník` 301.3"_x000d_
 "`zpevněná plocha` 13"_x000d_
 "`vjezdy` 82.5"_x000d_
 "`chodníkový přejezd` 9.6"_x000d_
 "`vyustění polní cesty` 86.15"_x000d_
 "Součet 492,55"</t>
  </si>
  <si>
    <t xml:space="preserve">Položka zahrnuje:
- dodávku předepsané geotextilie
- úpravu, očištění a ochranu podkladu
- přichycení k podkladu, případně zatížení
- úpravy spojů a zajištění okrajů
- úpravy pro odvodnění
- nutné přesahy  (nezapočítávají se do výměry)
- mimostaveništní a vnitrostaveništní dopravu
Položka nezahrnuje:
- x</t>
  </si>
  <si>
    <t>4</t>
  </si>
  <si>
    <t>Vodorovné konstrukce</t>
  </si>
  <si>
    <t>45731A</t>
  </si>
  <si>
    <t>VYROVNÁVACÍ A SPÁDOVÝ PROSTÝ BETON C20/25</t>
  </si>
  <si>
    <t>0.720000 = 0,720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</si>
  <si>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</si>
  <si>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465923</t>
  </si>
  <si>
    <t>PŘEDLÁŽDĚNÍ DLAŽBY Z BETON DLAŽDIC</t>
  </si>
  <si>
    <t>"`rozebrání vymývané dlažby a zpětné použití` 1,25"_x000d_
 "`rozebrání bet. kostek tl. 80 mm a zpětné použití 60 %` (15.8+15.4)*0.6"_x000d_
 "Součet 19,97"</t>
  </si>
  <si>
    <t xml:space="preserve">Položka zahrnuje:
- rozebrání stávající dlažby a pokládka dlažby ze stávajícího dlažebního materiálu (bez dodávky nového)
-  nezbytnou manipulaci s tímto materiálem (nakládání, doprava, složení, očištění)
- dodání a rozprostření materiálu pro lože a jeho tloušťku předepsanou dokumentací a pro předepsanou výplň spar
- nutné zemní práce (svahování, úpravu pláně a pod.)
Položka nezahrnuje:
-  podklad pod dlažbu, vykazuje se samostatně položkami SD 45</t>
  </si>
  <si>
    <t>5</t>
  </si>
  <si>
    <t>Komunikace pozemní</t>
  </si>
  <si>
    <t>56143G</t>
  </si>
  <si>
    <t xml:space="preserve">SMĚSI Z KAMENIVA STMELENÉ CEMENTEM  SC C 8/10 TL. DO 150MM</t>
  </si>
  <si>
    <t>33.600000 = 33,600 [A]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</si>
  <si>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</si>
  <si>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56144G</t>
  </si>
  <si>
    <t xml:space="preserve">SMĚSI Z KAMENIVA STMELENÉ CEMENTEM  SC C 8/10 TL. DO 200MM</t>
  </si>
  <si>
    <t>"`vjezdy` 35"_x000d_
 "`zpomalovací práh` 6"_x000d_
 "`žlab` 4.2"_x000d_
 "Součet 45,2"</t>
  </si>
  <si>
    <t>56333</t>
  </si>
  <si>
    <t>a</t>
  </si>
  <si>
    <t>VOZOVKOVÉ VRSTVY ZE ŠTĚRKODRTI TL. DO 150MM</t>
  </si>
  <si>
    <t>"`sjezd na polní cestu` 51.5"_x000d_
 "`chodníkový přejezd` 7.8"_x000d_
 "Součet 59,3"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</si>
  <si>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</si>
  <si>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b</t>
  </si>
  <si>
    <t>"`vjezdy` 7.4+13.2+6"_x000d_
 "Součet 26,6"</t>
  </si>
  <si>
    <t>56334</t>
  </si>
  <si>
    <t>VOZOVKOVÉ VRSTVY ZE ŠTĚRKODRTI TL. DO 200MM</t>
  </si>
  <si>
    <t>"`chodník` 165.7"_x000d_
 "`pod ch. obrubníky vjezdy` 5"_x000d_
 "`zpevněná plocha` 7"_x000d_
 "`vjezdy` 35"_x000d_
 "`zpomalovací práh` 6"_x000d_
 "Součet 218,7"</t>
  </si>
  <si>
    <t>"`sjezd na polní cestu` 51.5"_x000d_
 "`chodníkový přejezd` 7.8"_x000d_
 "`napojení polní cesty na zpevněnou část` 9.3"_x000d_
 "Součet 68,6"</t>
  </si>
  <si>
    <t>56335</t>
  </si>
  <si>
    <t>VOZOVKOVÉ VRSTVY ZE ŠTĚRKODRTI TL. DO 250MM</t>
  </si>
  <si>
    <t>"`pod obrubníky chod. přejezd` 1.12"_x000d_
 "`pod obrubníky polní cesta` 2.56"_x000d_
 "Součet 3,68"</t>
  </si>
  <si>
    <t>56336</t>
  </si>
  <si>
    <t>VOZOVKOVÉ VRSTVY ZE ŠTĚRKODRTI TL. DO 300MM</t>
  </si>
  <si>
    <t xml:space="preserve">"`pod žulovými kostkami` 3.5*0.5"_x000d_
 "`pod dl. 40x60` 2.5*0.5"_x000d_
 "`pod bet. Dl 80 mm  var. pas` 0.5"_x000d_
 "`pod dl. soukr. vlastníka` 21.6-6.2"_x000d_
 "Součet 18,9"</t>
  </si>
  <si>
    <t>"`vjezdy` 35"_x000d_
 "`sjezd na polní cestu` 51.5"_x000d_
 "`chodníkový přejezd` 7.8"_x000d_
 "`pod obrubníky chod. přejezd` 1.12"_x000d_
 "`pod obrubníky polní cesta` 2.56"_x000d_
 "Součet 97,98"</t>
  </si>
  <si>
    <t>58250</t>
  </si>
  <si>
    <t>DLÁŽDĚNÉ KRYTY Z BETONOVÝCH DLAŽDIC BEZ LOŽE</t>
  </si>
  <si>
    <t>"`sjezd na polní cestu` 51.5"</t>
  </si>
  <si>
    <t>Položka zahrnuje:
- dodání dlažebního materiálu v požadované kvalitě, dodání materiálu pro předepsanou výplň spar
- očištění podkladu
- uložení dlažby dle předepsaného technologického předpisu včetně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</si>
  <si>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582601</t>
  </si>
  <si>
    <t>KRYTY Z BETON DLAŽDIC SE ZÁMKEM ŠEDÝCH TL 60MM BEZ LOŽE</t>
  </si>
  <si>
    <t>"`chodník a odečtení reliéfních dlažeb` 165.7-2.6-4.7-1"_x000d_
 "`zpevněná plocha` 7"_x000d_
 "Součet 164,4"</t>
  </si>
  <si>
    <t>582602</t>
  </si>
  <si>
    <t>KRYTY Z BETON DLAŽDIC SE ZÁMKEM ŠEDÝCH TL 80MM BEZ LOŽE</t>
  </si>
  <si>
    <t>"`vjezdy a odečtení reliefních dlažeb` 35-15.4-0.7-4"_x000d_
 "`zpomalovací práh a žlab` 14.7"_x000d_
 "`KÚ chodník` 5.3-2.5"_x000d_
 "`chodníkový přejezd` 7.8"_x000d_
 "Součet 40,2"</t>
  </si>
  <si>
    <t>582604</t>
  </si>
  <si>
    <t>KRYTY Z BETON DLAŽDIC SE ZÁMKEM BAREV TL 60MM BEZ LOŽE</t>
  </si>
  <si>
    <t>"`dlažba červená 60 mm` 13*0.3+1*2*4*0.1"</t>
  </si>
  <si>
    <t>582605</t>
  </si>
  <si>
    <t>KRYTY Z BETON DLAŽDIC SE ZÁMKEM BAREV TL 80MM BEZ LOŽE</t>
  </si>
  <si>
    <t>"`dlažba červená 80 mm` 0.7"</t>
  </si>
  <si>
    <t>582607</t>
  </si>
  <si>
    <t>KRYTY Z BETON DLAŽDIC SE ZÁMKEM ŠEDÝCH RELIÉFNÍCH TL 60MM BEZ LOŽE</t>
  </si>
  <si>
    <t>"`dlažba s výstupky 60 mm` 2.56"_x000d_
 "`dlažba umělá vodici linie 60 mm` 1"_x000d_
 "Součet 3,56"</t>
  </si>
  <si>
    <t>582608</t>
  </si>
  <si>
    <t>KRYTY Z BETON DLAŽDIC SE ZÁMKEM ŠEDÝCH RELIÉFNÍCH TL 80MM BEZ LOŽE</t>
  </si>
  <si>
    <t>"`dlažba umělá vodici linie 80 mm` 10*0.4"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</si>
  <si>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</si>
  <si>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58260B</t>
  </si>
  <si>
    <t>KRYTY Z BETON DLAŽDIC SE ZÁMKEM BAREV RELIÉFNÍCH TL 80MM BEZ LOŽE</t>
  </si>
  <si>
    <t>"`dlažba s výstupky 80 mm` (10+6+6+3)*0.4+7.7*0.4+3.3*0.8"_x000d_
 "Součet 15,72"</t>
  </si>
  <si>
    <t>587202</t>
  </si>
  <si>
    <t>PŘEDLÁŽDĚNÍ KRYTU Z DROBNÝCH KOSTEK</t>
  </si>
  <si>
    <t>"`rozebrání žulových kostek a zpětné použití` 1,75"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</si>
  <si>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</si>
  <si>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9</t>
  </si>
  <si>
    <t>Ostatní konstrukce a práce, bourání</t>
  </si>
  <si>
    <t>917223</t>
  </si>
  <si>
    <t>SILNIČNÍ A CHODNÍKOVÉ OBRUBY Z BETONOVÝCH OBRUBNÍKŮ ŠÍŘ 100MM</t>
  </si>
  <si>
    <t>"`chodník + zpevněná plocha` 131.6+1.5+3.60+2+2+3.5"</t>
  </si>
  <si>
    <t>Položka zahrnuje:
- dodání a pokládku betonových obrubníků o rozměrech předepsaných zadávací dokumentací
- betonové lože i boční betonovou opěrku
Položka nezahrnuje:
- x</t>
  </si>
  <si>
    <t>917224</t>
  </si>
  <si>
    <t>SILNIČNÍ A CHODNÍKOVÉ OBRUBY Z BETONOVÝCH OBRUBNÍKŮ ŠÍŘ 150MM</t>
  </si>
  <si>
    <t>"`zpomalovací práh + polní cesta` 3.80+4.40+16.2+3.80+20.6"</t>
  </si>
  <si>
    <t>919113</t>
  </si>
  <si>
    <t>ŘEZÁNÍ ASFALTOVÉHO KRYTU VOZOVEK TL DO 150MM</t>
  </si>
  <si>
    <t>4.000000 = 4,000 [A]</t>
  </si>
  <si>
    <t>Položka zahrnuje:
- řezání vozovkové vrstvy v předepsané tloušťce
- spotřeba vody
Položka nezahrnuje:
- x</t>
  </si>
  <si>
    <t>931311</t>
  </si>
  <si>
    <t>TĚSNĚNÍ DILATAČ SPAR ASF ZÁLIVKOU PRŮŘ DO 100MM2</t>
  </si>
  <si>
    <t>Položka zahrnuje:
- dodávku a osazení předepsaného materiálu
- očištění ploch spáry před úpravou
- očištění okolí spáry po úpravě
Položka nezahrnuje:
- těsnící profil</t>
  </si>
  <si>
    <t>93543</t>
  </si>
  <si>
    <t>ŽLABY Z DÍLCŮ Z POLYMERBETONU SVĚTLÉ ŠÍŘKY DO 200MM VČETNĚ MŘÍŽÍ</t>
  </si>
  <si>
    <t>6.000000 = 6,000 [A]</t>
  </si>
  <si>
    <t>Položka zahrnuje:
-dodávku a uložení dílců žlabu z předepsaného materiálu předepsaných rozměrů včetně mříže
- spárování, úpravy vtoku a výtoku
- nezahrnuje nutné zemní práce, předepsané lože, obetonování
- měří se v metrech běžných délky osy žlabu, odečítají se čistící kusy a vpustě
Položka nezahrnuje:
- x</t>
  </si>
  <si>
    <t>SO 122</t>
  </si>
  <si>
    <t>Chodníky a parkovací stání</t>
  </si>
  <si>
    <t>Poplatek za skládku položky 123735. Objemová hmotnost 2,0t/m3.</t>
  </si>
  <si>
    <t>48.135*2,0 = 96,270 [A]</t>
  </si>
  <si>
    <t>zahrnuje veškeré poplatky provozovateli skládky související s uložením odpadu na skládce.</t>
  </si>
  <si>
    <t>Poplatek za skládku položky 123735.1. Objemová hmotnost 2,0t/m3.</t>
  </si>
  <si>
    <t>84.550*2,0 = 169,100 [A]</t>
  </si>
  <si>
    <t>Poplatek za skládku položky 113485. Objemová hmotnost 2,1t/m3.</t>
  </si>
  <si>
    <t>9.600*2,1 = 20,160 [A]</t>
  </si>
  <si>
    <t>Odstranění stávajícího chodníku v pravotočivém oblouku v křiž. na Nesvačilku a chodníčků a vjezdů v místě pod. park. pruhu vlevo před křiž. na Nesvačilku - bet. dlažba + nestmelená konstrukční vrstvy v tl. 0.20 m vč. obrub. Poplatek za skládku viz pol. 014102.2._x000d_
Odvoz na skládku, odvozná vzdálenost v režii zhotovitele.
(Kubatura dle "02 Situace stavby dig. AutoCAD")</t>
  </si>
  <si>
    <t>0,2*48 = 9,600 [A]</t>
  </si>
  <si>
    <t>11372</t>
  </si>
  <si>
    <t>FRÉZOVÁNÍ ZPEVNĚNÝCH PLOCH ASFALTOVÝCH</t>
  </si>
  <si>
    <t>Frézování asfaltových vrstev v tl. 140 mm v místě nového chodníku naproti fy Bemeta.
Jedná se o třídu ZAS-T3. Vyzískaný materiál bude využit v rámci SO 101 do vrstvy RSCA.
(Rozměry a kubatura dle "02 Situace stavby dig. AutoCAD" ,
"05 Charakteristické příčné řezy dig. AutoCAD")</t>
  </si>
  <si>
    <t>0.14 * 114 = 15,960 [A]</t>
  </si>
  <si>
    <t>Položka zahrnuje veškerou manipulaci s vybouranou sutí a s vybouranými hmotami vc. uložení na skládku. Nezahrnuje poplatek za skládku,</t>
  </si>
  <si>
    <t>12110</t>
  </si>
  <si>
    <t>SEJMUTÍ ORNICE NEBO LESNÍ PŮDY</t>
  </si>
  <si>
    <t>Odstranění ornice v místech nově budovaných konstrukcí tl. 0.1 m včetně odvozu na meziskládku. Bude využito na zpětné ohumusování.
(Rozměry a plochy dle "02 Situace stavby dig. AutoCAD" a
"04 Vzorové příčné řezy")</t>
  </si>
  <si>
    <t>0.1 * 55 = 5,500 [A]</t>
  </si>
  <si>
    <t>položka zahrnuje sejmutí ornice bez ohledu na tlouštku vrstvy a její vodorovnou dopravu
nezahrnuje uložení na trvalou skládku</t>
  </si>
  <si>
    <t>123735</t>
  </si>
  <si>
    <t>ODKOP PRO SPOD STAVBU SILNIC A ŽELEZNIC TŘ. I, ODVOZ DO 8KM</t>
  </si>
  <si>
    <t>Odkop pro výměnu podloží v místech sanace na parapláň hl. 0.3 m. Položka bude čerpána dle pokynů TDI. Poplatek za skládku viz pol. 014102._x000d_
Odvoz na skládku, odvozná vzdálenost v režii zhotovitele.
(Kubatura dle "02 Situace stavby dig. AutoCAD" ,
"04 Vzorové příčné řezy")</t>
  </si>
  <si>
    <t>odhad sanovaných ploch 50% (125.40 + 195.5) *0.3 * 0.5 = 48,135 [A]</t>
  </si>
  <si>
    <t>Odkop pro konstrukci chodníku + parkovacích stání - zemina a nestmelené konstrukční vrstvy. Poplatek za skládku viz pol. 014102.1._x000d_
Odvoz na skládku, odvozná vzdálenost v režii zhotovitele.
(Kubatura dle "02 Situace stavby dig. AutoCAD" ,
"05 Charakteristické příčné řezy dig. AutoCAD")</t>
  </si>
  <si>
    <t>Uložení na skládku k položkám 123735 a 123735.1.</t>
  </si>
  <si>
    <t>48,135+84,550 = 132,685 [A]</t>
  </si>
  <si>
    <t xml:space="preserve">položka zahrnuje:
- kompletní provedení zemní konstrukce do predepsaného tvaru
- ošetrení úložište po celou dobu práce v nem vc. klimatických opatrení
- ztížení v okolí vedení, konstrukcí a objektu a jejich docasné zajištení
- ztížení provádení ve ztížených podmínkách a stísnených prostorech
- ztížené ukládání sypaniny pod vodu
- ukládání po vrstvách a po jiných nutných cástech (figurách) vc. dosypávek
- spouštení a nošení materiálu
- úprava, ocištení a ochrana podloží a svahu
- svahování,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</si>
  <si>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17180</t>
  </si>
  <si>
    <t>ULOŽENÍ SYPANINY DO NÁSYPŮ Z NAKUPOVANÝCH MATERIÁLŮ</t>
  </si>
  <si>
    <t>Dosypání prostoru za obrubou nenamrzavým materiálem dle ČSN 72 1002 v souladu VL1 proměnné tloušťky se zhutněním - pořízení včetně nakládky a dopravy v režii zhotovitele.</t>
  </si>
  <si>
    <t xml:space="preserve">položka zahrnuje:
- kompletní provedení zemní konstrukce (násypového telesa vcetne aktivní zóny)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</si>
  <si>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18231</t>
  </si>
  <si>
    <t>ROZPROSTŘENÍ ORNICE V ROVINĚ V TL DO 0,10M</t>
  </si>
  <si>
    <t>Rozprostření ornice tl. 0.1 m.
(Plocha dle "02 Situace stavby dig. AutoCAD")</t>
  </si>
  <si>
    <t>položka zahrnuje:
nutné premístení ornice z docasných skládek vzdálených do 50m
rozprostrení ornice v predepsané tlouštce v rovine a ve svahu do 1:5</t>
  </si>
  <si>
    <t>18241</t>
  </si>
  <si>
    <t>ZALOŽENÍ TRÁVNÍKU RUČNÍM VÝSEVEM</t>
  </si>
  <si>
    <t>Osetí travním semenem na rozprostřené ornici.
(Plocha dle "02 Situace stavby dig. AutoCAD")</t>
  </si>
  <si>
    <t>93.000 = 93,000 [A]</t>
  </si>
  <si>
    <t>Zahrnuje dodání predepsané travní smesi, její výsev na ornici, zalévání, první pokosení, to vše bez ohledu na sklon terénu</t>
  </si>
  <si>
    <t>Základy</t>
  </si>
  <si>
    <t>21361</t>
  </si>
  <si>
    <t>DRENÁŽNÍ VRSTVY Z GEOTEXTILIE</t>
  </si>
  <si>
    <t>Geotextilie nepropustná pro ropné látky - parkovací stání.
(Plocha dle "02 Situace stavby dig. AutoCAD")</t>
  </si>
  <si>
    <t>Položka zahrnuje:
- dodávku predepsané geotextilie (vcetne nutných presahu) pro drenážní vrstvu, vcetne mimostaveništní a vnitrostaveništní dopravy
- provedení drenážní vrstvy predepsaných rozmeru a predepsaného tvaru</t>
  </si>
  <si>
    <t>21450</t>
  </si>
  <si>
    <t>SANAČNÍ VRSTVY Z KAMENIVA</t>
  </si>
  <si>
    <t>Vhodný materiál dle ČSN 73 6133 v tl. 0.3 m v místech sanace pláně - chodník + parkovací stání. Položka bude čerpána dle pokynů TDI. Výměna nevhodného podloží konstrukce za vr. z nenamrzavého a únosného materiálu - upřesněno hutnícím pokusem.
(Rozměry a kubatura dle "04 Vzorové příčné řezy" a
"05 Charakteristické příčné řezy dig. AutoCAD")</t>
  </si>
  <si>
    <t>48.135 = 48,135 [A]</t>
  </si>
  <si>
    <t>položka zahrnuje dodávku predepsaného kameniva, mimostaveništní a vnitrostaveništní dopravu a jeho uložení
není-li v zadávací dokumentaci uvedeno jinak, jedná se o nakupovaný materiál</t>
  </si>
  <si>
    <t>21461C</t>
  </si>
  <si>
    <t>SEPARAČNÍ GEOTEXTILIE DO 300G/M2</t>
  </si>
  <si>
    <t>Separační a výztužná geotextilie PP 60 uložena na parapláni.
(Rozměry a plocha dle "02 Situace stavby dig. AutoCAD" a
"04 Vzorové příčné řezy")</t>
  </si>
  <si>
    <t>Položka zahrnuje:
- dodávku predepsané geotextilie
- úpravu, ocištení a ochranu podkladu
- prichycení k podkladu, prípadne zatížení
- úpravy spoju a zajištení okraju
- úpravy pro odvodnení
- nutné presahy
- mimostaveništní a vnitrostaveništní dopravu</t>
  </si>
  <si>
    <t>Komunikace</t>
  </si>
  <si>
    <t>56314</t>
  </si>
  <si>
    <t>VOZOVKOVÉ VRSTVY Z MECHANICKY ZPEVNĚNÉHO KAMENIVA TL. DO 200MM</t>
  </si>
  <si>
    <t>MZK 0/32 GA v tl. 0.200 m - parkovací stání.
(Kubatura dle "05 Charakteristické příčné řezy dig. AutoCAD" )</t>
  </si>
  <si>
    <t>- dodání kameniva predepsané kvality a zrnitosti
- rozprostrení a zhutnení vrstvy v predepsané tlouštce
- zrízení vrstvy bez rozlišení šírky, pokládání vrstvy po etapách
- nezahrnuje postriky, nátery</t>
  </si>
  <si>
    <t>56330</t>
  </si>
  <si>
    <t>VOZOVKOVÉ VRSTVY ZE ŠTĚRKODRTI</t>
  </si>
  <si>
    <t>Štěrkodrť ŠDB 0/32 v min. tl. 0.200 m - chodník.
(Kubatura dle "05 Charakteristické příčné řezy dig. AutoCAD" )</t>
  </si>
  <si>
    <t>0.2 * 195.5 = 39,100 [A]</t>
  </si>
  <si>
    <t>Štěrkodrť ŠDB 0/32 v min. tl. 0.200 m - parkovací stání.
(Kubatura dle "05 Charakteristické příčné řezy dig. AutoCAD" )</t>
  </si>
  <si>
    <t>0.2 * 125.4 = 25,080 [A]</t>
  </si>
  <si>
    <t>582611</t>
  </si>
  <si>
    <t>KRYTY Z BETON DLAŽDIC SE ZÁMKEM ŠEDÝCH TL 60MM DO LOŽE Z KAM</t>
  </si>
  <si>
    <t>Betonová dlažba tl. 0.06 m. Včetně ložní vrsty L 0/4 tl. 0.04 m.
(Plocha dle "02 Situace stavby dig. AutoCAD")</t>
  </si>
  <si>
    <t xml:space="preserve">- dodání dlažebního materiálu v požadované kvalite, dodání materiálu pro predepsané  lože v tlouštce predepsané dokumentací a pro predepsanou výpln spar
- ocištení podkladu
- uložení dlažby dle predepsaného technologického predpisu vcetne predepsané podkladní vrstvy a predepsané výplne spar
- zrízení vrstvy bez rozlišení šírky, pokládání vrstvy po etapách 
- úpravu napojení, ukoncení podél obrubníku, dilatacních zarízení, odvodnovacích proužku, odvodnovacu, vpustí, šachet a pod., nestanoví-li zadávací dokumentace jinak
- nezahrnuje postriky, nátery
- nezahrnuje tesnení podél obrubníku, dilatacních zarízení, odvodnovacích proužku, odvodnovacu, vpustí, šachet a pod.</t>
  </si>
  <si>
    <t>582612</t>
  </si>
  <si>
    <t>KRYTY Z BETON DLAŽDIC SE ZÁMKEM ŠEDÝCH TL 80MM DO LOŽE Z KAM</t>
  </si>
  <si>
    <t>Betonová dlažba tl. 0.08 m. Včetně ložní vrsty L 0/4 tl. 0.04 m - vyhrazené parkovací stání.
(Plocha dle "02 Situace stavby dig. AutoCAD")</t>
  </si>
  <si>
    <t>Distanční dlažba tl. 0.08 m. Včetně výplně otvorů drnem nebo ornicí s osetím - parkovací stání.
(Plocha dle "02 Situace stavby dig. AutoCAD")</t>
  </si>
  <si>
    <t>58261A</t>
  </si>
  <si>
    <t>KRYTY Z BETON DLAŽDIC SE ZÁMKEM BAREV RELIÉF TL 60MM DO LOŽE Z KAM</t>
  </si>
  <si>
    <t>Betonová slepecká dlažba tl. 0.06 m. Včetně ložní vrsty L 0/4 tl. 0.04 m.
(Plocha dle "02 Situace stavby dig. AutoCAD")</t>
  </si>
  <si>
    <t>587206</t>
  </si>
  <si>
    <t>PŘEDLÁŽDĚNÍ KRYTU Z BETONOVÝCH DLAŽDIC SE ZÁMKEM</t>
  </si>
  <si>
    <t>Předláždění stávajících chodníků.
(Plocha dle "02 Situace stavby dig. AutoCAD")</t>
  </si>
  <si>
    <t>- pod pojmem *predláždení* se rozumí rozebrání stávající dlažby a pokládka dlažby ze stávajícího dlažebního materiálu (bez dodávky nového)
- zahrnuje nezbytnou manipulaci s tímto materiálem (nakládání, doprava, složení, ocištení)
- dodání a rozprostrení materiálu pro lože a jeho tlouštku predepsanou dokumentací a pro predepsanou výpln spar
- eventuelní doplnení plochy s použitím nového materiálu se vykazuje v položce c.582</t>
  </si>
  <si>
    <t>Ostatní konstrukce a práce</t>
  </si>
  <si>
    <t>914131</t>
  </si>
  <si>
    <t>DOPRAVNÍ ZNAČKY ZÁKLADNÍ VELIKOSTI OCELOVÉ FÓLIE TŘ 2 - DODÁVKA A MONTÁŽ</t>
  </si>
  <si>
    <t>položka zahrnuje:
- dodávku a montáž znacek v požadovaném provedení</t>
  </si>
  <si>
    <t>917211</t>
  </si>
  <si>
    <t>ZÁHONOVÉ OBRUBY Z BETONOVÝCH OBRUBNÍKŮ ŠÍŘ 50MM</t>
  </si>
  <si>
    <t>Záhonové obruby vč. zřízení bet. lože C16/20 XF1 a zadní opěrky.
(Délky dle "02 Situace stavby dig. AutoCAD")</t>
  </si>
  <si>
    <t>Položka zahrnuje:
dodání a pokládku betonových obrubníku o rozmerech predepsaných zadávací dokumentací
betonové lože i bocní betonovou operku.</t>
  </si>
  <si>
    <t>Chodníkové obruby vč. zřízení bet. lože C16/20 XF1 a zadní opěrky.
(Délky dle "02 Situace stavby dig. AutoCAD")</t>
  </si>
  <si>
    <t>Silniční obruby vč. zřízení bet. lože C16/20 XF1 a zadní opěrky.
(Délky dle "02 Situace stavby dig. AutoCAD")</t>
  </si>
  <si>
    <t>SO 301</t>
  </si>
  <si>
    <t>Dešťová kanalizace</t>
  </si>
  <si>
    <t>Poplatek za skládkovné k položkám 124735 a 131735.</t>
  </si>
  <si>
    <t>35.035*2,0 = 70,070 [A]_x000d_
 161,9*2,0 = 323,800 [B]_x000d_
 A+B = 393,870 [C]</t>
  </si>
  <si>
    <t>Položka zahrnuje:
- veškeré poplatky provozovateli skládky související s uložením odpadu na skládce.
Položka nezahrnuje:
- x</t>
  </si>
  <si>
    <t>11120</t>
  </si>
  <si>
    <t>ODSTRANĚNÍ KŘOVIN</t>
  </si>
  <si>
    <t>odvoz a likvidace v režii zhototvitele</t>
  </si>
  <si>
    <t>"`Keře` 2+3+1+1+2 "</t>
  </si>
  <si>
    <t>Položka zahrnuje:
- odstranění křovin a stromů do průměru 100 mm
- dopravu dřevin bez ohledu na vzdálenost
- spálení na hromadách nebo štěpkování
Položka nezahrnuje:
- x</t>
  </si>
  <si>
    <t>Odvoz a lividace v režii zhotovitele</t>
  </si>
  <si>
    <t>uložení na meziskládku, zpětné použití</t>
  </si>
  <si>
    <t>"`kanalizace` (52.6*1.1+(3*3-1.5*1.1)+(3*3-3*1.1)+(2-1.1/2)*1.1+(2.1-1.1/2)*1.1)*0.2"_x000d_
 "`tůně` 200*0.2"_x000d_
 "Součet 54,842"</t>
  </si>
  <si>
    <t>124735</t>
  </si>
  <si>
    <t>VYKOPÁVKY PRO KORYTA VODOTEČÍ TŘ. I, ODVOZ DO 8KM</t>
  </si>
  <si>
    <t>"`Výkop tůně` 161.9"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</si>
  <si>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Položka nezahrnuje:
- uložení zeminy (na skládku, do násypu) ani poplatky za skládku, vykazují se v položce č.0141**</t>
  </si>
  <si>
    <t>13173</t>
  </si>
  <si>
    <t>HLOUBENÍ JAM ZAPAŽ I NEPAŽ TŘ. I</t>
  </si>
  <si>
    <t>Vykopaná zemina bude použita zpět do zásypu viz. položka 17411.</t>
  </si>
  <si>
    <t>množství potřebné pro zpětný zásyp rýhy 104,87-103,86 = 1,010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</si>
  <si>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</si>
  <si>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131735</t>
  </si>
  <si>
    <t>HLOUBENÍ JAM ZAPAŽ I NEPAŽ TŘ. I, ODVOZ DO 8KM</t>
  </si>
  <si>
    <t>rozšíření rýh pro šachty kan. (2.5*3*3-1.5*1.1*2.5)+(3.1*3*3-3*1.1*3.1) = 36,045 [A]_x000d_
odečet množství pro zpětný zásyp rýhy 103,86-104,87 = -1,010 [B]_x000d_
 A+B = 35,035 [C]</t>
  </si>
  <si>
    <t>13273</t>
  </si>
  <si>
    <t>HLOUBENÍ RÝH ŠÍŘ DO 2M PAŽ I NEPAŽ TŘ. I</t>
  </si>
  <si>
    <t>kanalizační řad ((8.9)*(0.6+2.7-0.15-0.15)/2+(24.2-8.9)*(2.7+1.7-0.15-0.15)/2+(52.6-24.2)*(1.7+2.1-0.15-0.15)/2)*1.1 = 103,857 [A]</t>
  </si>
  <si>
    <t>Uložení na skládku k položkám 124735 a 131735.</t>
  </si>
  <si>
    <t>161,900+35,035 = 196,935 [A]</t>
  </si>
  <si>
    <t>17411</t>
  </si>
  <si>
    <t>ZÁSYP JAM A RÝH ZEMINOU SE ZHUTNĚNÍM</t>
  </si>
  <si>
    <t>Využit materiál z položky 13273.</t>
  </si>
  <si>
    <t>výkop rýh+výkop jam-obsyp potrubí-lože 103,857+(35,035+1,010)-29,242-5,786 = 104,874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</si>
  <si>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</si>
  <si>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</si>
  <si>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</si>
  <si>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>"52.6*(1.1*0.55-3.14*0.125*0.125)"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</si>
  <si>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</si>
  <si>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18223</t>
  </si>
  <si>
    <t>ROZPROSTŘENÍ ORNICE VE SVAHU V TL DO 0,20M</t>
  </si>
  <si>
    <t>"`Tůně` 200-(18.7+15.9)"</t>
  </si>
  <si>
    <t>18233</t>
  </si>
  <si>
    <t>ROZPROSTŘENÍ ORNICE V ROVINĚ V TL DO 0,20M</t>
  </si>
  <si>
    <t>"`osetí roviny` 52.6*1.1+(3*3-1.5*1.1)+(3*3-3*1.1)+(2-1.1/2)*1.1+(2.1-1.1/2)*1.1"</t>
  </si>
  <si>
    <t>Položka zahrnuje:
- nutné přemístění ornice z dočasných skládek vzdálených do 50m
- rozprostření ornice v předepsané tloušťce v rovině a ve svahu do 1:5
Položka nezahrnuje:
- x</t>
  </si>
  <si>
    <t>"165,4"_x000d_
 "74,21"_x000d_
 "Součet 239,61"</t>
  </si>
  <si>
    <t>451312</t>
  </si>
  <si>
    <t>PODKLADNÍ A VÝPLŇOVÉ VRSTVY Z PROSTÉHO BETONU C12/15</t>
  </si>
  <si>
    <t>"`výustní objekt` 0.7*1.2*0.1"_x000d_
 "`šachty podkl.` (2*1.6*1.6*+1*1)*0.1"_x000d_
 "Součet 0,596"</t>
  </si>
  <si>
    <t>45157</t>
  </si>
  <si>
    <t>PODKLADNÍ A VÝPLNOVÉ VRSTVY Z KAMENIVA TEŽENÉHO</t>
  </si>
  <si>
    <t>"(52.6*1.1)*0,1"</t>
  </si>
  <si>
    <t>PODKLADNÍ A VÝPLŇOVÉ VRSTVY Z KAMENIVA TĚŽENÉHO</t>
  </si>
  <si>
    <t>"(2*(1.5*1.5)+1.2*1.2)*0.1"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</si>
  <si>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</si>
  <si>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461385</t>
  </si>
  <si>
    <t>PATKY ZE ŽELEZOBETONU DO C30/37 VČET VÝZTUŽE</t>
  </si>
  <si>
    <t>"0.5*1.2*1-3.14*0.125*0.125*0.5"</t>
  </si>
  <si>
    <t xml:space="preserve">Položka zahrnuje:
- nutné zemní práce (hloubení rýh a pod.)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</si>
  <si>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46451</t>
  </si>
  <si>
    <t>POHOZ DNA A SVAHŮ Z LOMOVÉHO KAMENE</t>
  </si>
  <si>
    <t>"`kamenná rovnanina` (7.5+18.7+15.9)*0.6"</t>
  </si>
  <si>
    <t xml:space="preserve">Položka zahrnuje:
-  dodávku předepsaného kamene
- mimostaveništní a vnitrostaveništní dopravu a jeho uložení
- není-li v zadávací dokumentaci uvedeno jinak, jedná se o nakupovaný materiál
Položka nezahrnuje:
- x</t>
  </si>
  <si>
    <t>749</t>
  </si>
  <si>
    <t>Elektromontáže - ostatní práce a konstrukce</t>
  </si>
  <si>
    <t>709110</t>
  </si>
  <si>
    <t>PROVIZORNÍ ZAJIŠTĚNÍ KABELU VE VÝKOPU</t>
  </si>
  <si>
    <t>10.000000 = 10,000 [A]</t>
  </si>
  <si>
    <t>1. Položka obsahuje:
 – obsahuje i demontáž po skončení provizorního stavu
 – dopravu do skladu nebo na likvidaci
 – obrátkovost, opotřebení zapůjčeného materiálu
 – poplatek za likvidaci odpadů, pokud je materiál likvidován
2. Položka neobsahuje:
 X
3. Způsob měření:
Udává se počet kusů kompletní konstrukce nebo práce.</t>
  </si>
  <si>
    <t>709120</t>
  </si>
  <si>
    <t>PROVIZORNÍ ZAJIŠTĚNÍ POTRUBÍ VE VÝKOPU</t>
  </si>
  <si>
    <t>2.000000 = 2,000 [A]</t>
  </si>
  <si>
    <t>8</t>
  </si>
  <si>
    <t>Trubní vedení</t>
  </si>
  <si>
    <t>87444</t>
  </si>
  <si>
    <t>POTRUBÍ Z TRUB PLASTOVÝCH ODPADNÍCH DN DO 250MM</t>
  </si>
  <si>
    <t>52.600000 = 52,600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</si>
  <si>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</si>
  <si>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894145</t>
  </si>
  <si>
    <t>ŠACHTY KANALIZAČNÍ Z BETON DÍLCŮ NA POTRUBÍ DN DO 300MM</t>
  </si>
  <si>
    <t>Položka zahrnuje:
- poklopy s rámem, mříže s rámem, stupadla, žebříky, stropy z bet. dílců a pod.
- předepsané betonové skruže, prefabrikované nebo monolitické betonové dno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
Položka nezahrnuje:
- x</t>
  </si>
  <si>
    <t>89944</t>
  </si>
  <si>
    <t>VÝŘEZ, VÝSEK, ÚTES NA POTRUBÍ DN DO 200MM</t>
  </si>
  <si>
    <t>1.000000 = 1,000 [A]</t>
  </si>
  <si>
    <t>Položka zahrnuje:
- zejména náklady na osekání trub na útesy, na vysekání otvorů pro zaústění, na obetonování útesu
- u výřezu a výseku náklady na ohlášení uzavírání vody, uzavření a otevření šoupat, vypuštění a napuštění vody, odvzdušnění potrubí a pod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</si>
</sst>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SUMIFS(I9:I21,A9:A21,"SD")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37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30">
      <c r="A14" s="29" t="s">
        <v>34</v>
      </c>
      <c r="B14" s="36"/>
      <c r="C14" s="37"/>
      <c r="D14" s="37"/>
      <c r="E14" s="31" t="s">
        <v>40</v>
      </c>
      <c r="F14" s="37"/>
      <c r="G14" s="37"/>
      <c r="H14" s="37"/>
      <c r="I14" s="37"/>
      <c r="J14" s="38"/>
    </row>
    <row r="15" ht="30">
      <c r="A15" s="29" t="s">
        <v>36</v>
      </c>
      <c r="B15" s="36"/>
      <c r="C15" s="37"/>
      <c r="D15" s="37"/>
      <c r="E15" s="31" t="s">
        <v>37</v>
      </c>
      <c r="F15" s="37"/>
      <c r="G15" s="37"/>
      <c r="H15" s="37"/>
      <c r="I15" s="37"/>
      <c r="J15" s="38"/>
    </row>
    <row r="16">
      <c r="A16" s="29" t="s">
        <v>29</v>
      </c>
      <c r="B16" s="29">
        <v>3</v>
      </c>
      <c r="C16" s="30" t="s">
        <v>41</v>
      </c>
      <c r="D16" s="29" t="s">
        <v>31</v>
      </c>
      <c r="E16" s="31" t="s">
        <v>42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31" t="s">
        <v>43</v>
      </c>
      <c r="F17" s="37"/>
      <c r="G17" s="37"/>
      <c r="H17" s="37"/>
      <c r="I17" s="37"/>
      <c r="J17" s="38"/>
    </row>
    <row r="18" ht="75">
      <c r="A18" s="29" t="s">
        <v>36</v>
      </c>
      <c r="B18" s="36"/>
      <c r="C18" s="37"/>
      <c r="D18" s="37"/>
      <c r="E18" s="31" t="s">
        <v>44</v>
      </c>
      <c r="F18" s="37"/>
      <c r="G18" s="37"/>
      <c r="H18" s="37"/>
      <c r="I18" s="37"/>
      <c r="J18" s="38"/>
    </row>
    <row r="19">
      <c r="A19" s="29" t="s">
        <v>29</v>
      </c>
      <c r="B19" s="29">
        <v>4</v>
      </c>
      <c r="C19" s="30" t="s">
        <v>45</v>
      </c>
      <c r="D19" s="29" t="s">
        <v>31</v>
      </c>
      <c r="E19" s="31" t="s">
        <v>46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1" t="s">
        <v>47</v>
      </c>
      <c r="F20" s="37"/>
      <c r="G20" s="37"/>
      <c r="H20" s="37"/>
      <c r="I20" s="37"/>
      <c r="J20" s="38"/>
    </row>
    <row r="21" ht="75">
      <c r="A21" s="29" t="s">
        <v>36</v>
      </c>
      <c r="B21" s="39"/>
      <c r="C21" s="40"/>
      <c r="D21" s="40"/>
      <c r="E21" s="31" t="s">
        <v>48</v>
      </c>
      <c r="F21" s="40"/>
      <c r="G21" s="40"/>
      <c r="H21" s="40"/>
      <c r="I21" s="40"/>
      <c r="J21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49</v>
      </c>
      <c r="I3" s="16">
        <f>SUMIFS(I9:I21,A9:A21,"SD")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49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SUMIFS(I10:I21,A10:A21,"P")</f>
        <v>0</v>
      </c>
      <c r="J9" s="28"/>
    </row>
    <row r="10" ht="30">
      <c r="A10" s="29" t="s">
        <v>29</v>
      </c>
      <c r="B10" s="29">
        <v>1</v>
      </c>
      <c r="C10" s="30" t="s">
        <v>50</v>
      </c>
      <c r="D10" s="29" t="s">
        <v>51</v>
      </c>
      <c r="E10" s="31" t="s">
        <v>52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2" t="s">
        <v>31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42" t="s">
        <v>31</v>
      </c>
      <c r="F12" s="37"/>
      <c r="G12" s="37"/>
      <c r="H12" s="37"/>
      <c r="I12" s="37"/>
      <c r="J12" s="38"/>
    </row>
    <row r="13" ht="30">
      <c r="A13" s="29" t="s">
        <v>29</v>
      </c>
      <c r="B13" s="29">
        <v>2</v>
      </c>
      <c r="C13" s="30" t="s">
        <v>53</v>
      </c>
      <c r="D13" s="29" t="s">
        <v>51</v>
      </c>
      <c r="E13" s="31" t="s">
        <v>54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42" t="s">
        <v>31</v>
      </c>
      <c r="F14" s="37"/>
      <c r="G14" s="37"/>
      <c r="H14" s="37"/>
      <c r="I14" s="37"/>
      <c r="J14" s="38"/>
    </row>
    <row r="15">
      <c r="A15" s="29" t="s">
        <v>36</v>
      </c>
      <c r="B15" s="36"/>
      <c r="C15" s="37"/>
      <c r="D15" s="37"/>
      <c r="E15" s="42" t="s">
        <v>31</v>
      </c>
      <c r="F15" s="37"/>
      <c r="G15" s="37"/>
      <c r="H15" s="37"/>
      <c r="I15" s="37"/>
      <c r="J15" s="38"/>
    </row>
    <row r="16" ht="30">
      <c r="A16" s="29" t="s">
        <v>29</v>
      </c>
      <c r="B16" s="29">
        <v>3</v>
      </c>
      <c r="C16" s="30" t="s">
        <v>55</v>
      </c>
      <c r="D16" s="29" t="s">
        <v>51</v>
      </c>
      <c r="E16" s="31" t="s">
        <v>56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42" t="s">
        <v>31</v>
      </c>
      <c r="F17" s="37"/>
      <c r="G17" s="37"/>
      <c r="H17" s="37"/>
      <c r="I17" s="37"/>
      <c r="J17" s="38"/>
    </row>
    <row r="18">
      <c r="A18" s="29" t="s">
        <v>36</v>
      </c>
      <c r="B18" s="36"/>
      <c r="C18" s="37"/>
      <c r="D18" s="37"/>
      <c r="E18" s="42" t="s">
        <v>31</v>
      </c>
      <c r="F18" s="37"/>
      <c r="G18" s="37"/>
      <c r="H18" s="37"/>
      <c r="I18" s="37"/>
      <c r="J18" s="38"/>
    </row>
    <row r="19">
      <c r="A19" s="29" t="s">
        <v>29</v>
      </c>
      <c r="B19" s="29">
        <v>4</v>
      </c>
      <c r="C19" s="30" t="s">
        <v>57</v>
      </c>
      <c r="D19" s="29" t="s">
        <v>31</v>
      </c>
      <c r="E19" s="31" t="s">
        <v>58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105">
      <c r="A20" s="29" t="s">
        <v>34</v>
      </c>
      <c r="B20" s="36"/>
      <c r="C20" s="37"/>
      <c r="D20" s="37"/>
      <c r="E20" s="31" t="s">
        <v>59</v>
      </c>
      <c r="F20" s="37"/>
      <c r="G20" s="37"/>
      <c r="H20" s="37"/>
      <c r="I20" s="37"/>
      <c r="J20" s="38"/>
    </row>
    <row r="21" ht="30">
      <c r="A21" s="29" t="s">
        <v>36</v>
      </c>
      <c r="B21" s="39"/>
      <c r="C21" s="40"/>
      <c r="D21" s="40"/>
      <c r="E21" s="31" t="s">
        <v>60</v>
      </c>
      <c r="F21" s="40"/>
      <c r="G21" s="40"/>
      <c r="H21" s="40"/>
      <c r="I21" s="40"/>
      <c r="J21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61</v>
      </c>
      <c r="I3" s="16">
        <f>SUMIFS(I8:I184,A8:A184,"SD")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61</v>
      </c>
      <c r="D4" s="13"/>
      <c r="E4" s="14" t="s">
        <v>62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SUMIFS(I9:I16,A9:A16,"P")</f>
        <v>0</v>
      </c>
      <c r="J8" s="28"/>
    </row>
    <row r="9">
      <c r="A9" s="29" t="s">
        <v>29</v>
      </c>
      <c r="B9" s="29">
        <v>1</v>
      </c>
      <c r="C9" s="30" t="s">
        <v>63</v>
      </c>
      <c r="D9" s="29" t="s">
        <v>64</v>
      </c>
      <c r="E9" s="31" t="s">
        <v>65</v>
      </c>
      <c r="F9" s="32" t="s">
        <v>66</v>
      </c>
      <c r="G9" s="33">
        <v>22.048999999999999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42" t="s">
        <v>31</v>
      </c>
      <c r="F10" s="37"/>
      <c r="G10" s="37"/>
      <c r="H10" s="37"/>
      <c r="I10" s="37"/>
      <c r="J10" s="38"/>
    </row>
    <row r="11" ht="135">
      <c r="A11" s="29" t="s">
        <v>67</v>
      </c>
      <c r="B11" s="36"/>
      <c r="C11" s="37"/>
      <c r="D11" s="37"/>
      <c r="E11" s="43" t="s">
        <v>68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42" t="s">
        <v>31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63</v>
      </c>
      <c r="D13" s="29" t="s">
        <v>69</v>
      </c>
      <c r="E13" s="31" t="s">
        <v>65</v>
      </c>
      <c r="F13" s="32" t="s">
        <v>66</v>
      </c>
      <c r="G13" s="33">
        <v>228.25999999999999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42" t="s">
        <v>31</v>
      </c>
      <c r="F14" s="37"/>
      <c r="G14" s="37"/>
      <c r="H14" s="37"/>
      <c r="I14" s="37"/>
      <c r="J14" s="38"/>
    </row>
    <row r="15" ht="30">
      <c r="A15" s="29" t="s">
        <v>67</v>
      </c>
      <c r="B15" s="36"/>
      <c r="C15" s="37"/>
      <c r="D15" s="37"/>
      <c r="E15" s="43" t="s">
        <v>70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42" t="s">
        <v>31</v>
      </c>
      <c r="F16" s="37"/>
      <c r="G16" s="37"/>
      <c r="H16" s="37"/>
      <c r="I16" s="37"/>
      <c r="J16" s="38"/>
    </row>
    <row r="17">
      <c r="A17" s="23" t="s">
        <v>26</v>
      </c>
      <c r="B17" s="24"/>
      <c r="C17" s="25" t="s">
        <v>64</v>
      </c>
      <c r="D17" s="26"/>
      <c r="E17" s="23" t="s">
        <v>71</v>
      </c>
      <c r="F17" s="26"/>
      <c r="G17" s="26"/>
      <c r="H17" s="26"/>
      <c r="I17" s="27">
        <f>SUMIFS(I18:I76,A18:A76,"P")</f>
        <v>0</v>
      </c>
      <c r="J17" s="28"/>
    </row>
    <row r="18">
      <c r="A18" s="29" t="s">
        <v>29</v>
      </c>
      <c r="B18" s="29">
        <v>3</v>
      </c>
      <c r="C18" s="30" t="s">
        <v>72</v>
      </c>
      <c r="D18" s="29" t="s">
        <v>31</v>
      </c>
      <c r="E18" s="31" t="s">
        <v>73</v>
      </c>
      <c r="F18" s="32" t="s">
        <v>74</v>
      </c>
      <c r="G18" s="33">
        <v>16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1" t="s">
        <v>75</v>
      </c>
      <c r="F19" s="37"/>
      <c r="G19" s="37"/>
      <c r="H19" s="37"/>
      <c r="I19" s="37"/>
      <c r="J19" s="38"/>
    </row>
    <row r="20">
      <c r="A20" s="29" t="s">
        <v>67</v>
      </c>
      <c r="B20" s="36"/>
      <c r="C20" s="37"/>
      <c r="D20" s="37"/>
      <c r="E20" s="43" t="s">
        <v>76</v>
      </c>
      <c r="F20" s="37"/>
      <c r="G20" s="37"/>
      <c r="H20" s="37"/>
      <c r="I20" s="37"/>
      <c r="J20" s="38"/>
    </row>
    <row r="21" ht="225">
      <c r="A21" s="29" t="s">
        <v>36</v>
      </c>
      <c r="B21" s="36"/>
      <c r="C21" s="37"/>
      <c r="D21" s="37"/>
      <c r="E21" s="31" t="s">
        <v>77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78</v>
      </c>
      <c r="D22" s="29" t="s">
        <v>31</v>
      </c>
      <c r="E22" s="31" t="s">
        <v>79</v>
      </c>
      <c r="F22" s="32" t="s">
        <v>80</v>
      </c>
      <c r="G22" s="33">
        <v>0.32500000000000001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34</v>
      </c>
      <c r="B23" s="36"/>
      <c r="C23" s="37"/>
      <c r="D23" s="37"/>
      <c r="E23" s="31" t="s">
        <v>81</v>
      </c>
      <c r="F23" s="37"/>
      <c r="G23" s="37"/>
      <c r="H23" s="37"/>
      <c r="I23" s="37"/>
      <c r="J23" s="38"/>
    </row>
    <row r="24">
      <c r="A24" s="29" t="s">
        <v>67</v>
      </c>
      <c r="B24" s="36"/>
      <c r="C24" s="37"/>
      <c r="D24" s="37"/>
      <c r="E24" s="43" t="s">
        <v>82</v>
      </c>
      <c r="F24" s="37"/>
      <c r="G24" s="37"/>
      <c r="H24" s="37"/>
      <c r="I24" s="37"/>
      <c r="J24" s="38"/>
    </row>
    <row r="25" ht="75">
      <c r="A25" s="29" t="s">
        <v>36</v>
      </c>
      <c r="B25" s="36"/>
      <c r="C25" s="37"/>
      <c r="D25" s="37"/>
      <c r="E25" s="31" t="s">
        <v>83</v>
      </c>
      <c r="F25" s="37"/>
      <c r="G25" s="37"/>
      <c r="H25" s="37"/>
      <c r="I25" s="37"/>
      <c r="J25" s="38"/>
    </row>
    <row r="26" ht="30">
      <c r="A26" s="29" t="s">
        <v>29</v>
      </c>
      <c r="B26" s="29">
        <v>5</v>
      </c>
      <c r="C26" s="30" t="s">
        <v>84</v>
      </c>
      <c r="D26" s="29" t="s">
        <v>31</v>
      </c>
      <c r="E26" s="31" t="s">
        <v>85</v>
      </c>
      <c r="F26" s="32" t="s">
        <v>80</v>
      </c>
      <c r="G26" s="33">
        <v>29.399999999999999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31" t="s">
        <v>86</v>
      </c>
      <c r="F27" s="37"/>
      <c r="G27" s="37"/>
      <c r="H27" s="37"/>
      <c r="I27" s="37"/>
      <c r="J27" s="38"/>
    </row>
    <row r="28" ht="120">
      <c r="A28" s="29" t="s">
        <v>67</v>
      </c>
      <c r="B28" s="36"/>
      <c r="C28" s="37"/>
      <c r="D28" s="37"/>
      <c r="E28" s="43" t="s">
        <v>87</v>
      </c>
      <c r="F28" s="37"/>
      <c r="G28" s="37"/>
      <c r="H28" s="37"/>
      <c r="I28" s="37"/>
      <c r="J28" s="38"/>
    </row>
    <row r="29" ht="120">
      <c r="A29" s="29" t="s">
        <v>36</v>
      </c>
      <c r="B29" s="36"/>
      <c r="C29" s="37"/>
      <c r="D29" s="37"/>
      <c r="E29" s="31" t="s">
        <v>88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89</v>
      </c>
      <c r="D30" s="29"/>
      <c r="E30" s="31" t="s">
        <v>90</v>
      </c>
      <c r="F30" s="32" t="s">
        <v>80</v>
      </c>
      <c r="G30" s="33">
        <v>0.12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31" t="s">
        <v>91</v>
      </c>
      <c r="F31" s="37"/>
      <c r="G31" s="37"/>
      <c r="H31" s="37"/>
      <c r="I31" s="37"/>
      <c r="J31" s="38"/>
    </row>
    <row r="32">
      <c r="A32" s="29" t="s">
        <v>67</v>
      </c>
      <c r="B32" s="36"/>
      <c r="C32" s="37"/>
      <c r="D32" s="37"/>
      <c r="E32" s="43" t="s">
        <v>92</v>
      </c>
      <c r="F32" s="37"/>
      <c r="G32" s="37"/>
      <c r="H32" s="37"/>
      <c r="I32" s="37"/>
      <c r="J32" s="38"/>
    </row>
    <row r="33" ht="75">
      <c r="A33" s="29" t="s">
        <v>36</v>
      </c>
      <c r="B33" s="36"/>
      <c r="C33" s="37"/>
      <c r="D33" s="37"/>
      <c r="E33" s="31" t="s">
        <v>93</v>
      </c>
      <c r="F33" s="37"/>
      <c r="G33" s="37"/>
      <c r="H33" s="37"/>
      <c r="I33" s="37"/>
      <c r="J33" s="38"/>
    </row>
    <row r="34" ht="30">
      <c r="A34" s="29" t="s">
        <v>29</v>
      </c>
      <c r="B34" s="29">
        <v>7</v>
      </c>
      <c r="C34" s="30" t="s">
        <v>94</v>
      </c>
      <c r="D34" s="29" t="s">
        <v>31</v>
      </c>
      <c r="E34" s="31" t="s">
        <v>95</v>
      </c>
      <c r="F34" s="32" t="s">
        <v>80</v>
      </c>
      <c r="G34" s="33">
        <v>7.9489999999999998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31" t="s">
        <v>86</v>
      </c>
      <c r="F35" s="37"/>
      <c r="G35" s="37"/>
      <c r="H35" s="37"/>
      <c r="I35" s="37"/>
      <c r="J35" s="38"/>
    </row>
    <row r="36" ht="75">
      <c r="A36" s="29" t="s">
        <v>67</v>
      </c>
      <c r="B36" s="36"/>
      <c r="C36" s="37"/>
      <c r="D36" s="37"/>
      <c r="E36" s="43" t="s">
        <v>96</v>
      </c>
      <c r="F36" s="37"/>
      <c r="G36" s="37"/>
      <c r="H36" s="37"/>
      <c r="I36" s="37"/>
      <c r="J36" s="38"/>
    </row>
    <row r="37" ht="120">
      <c r="A37" s="29" t="s">
        <v>36</v>
      </c>
      <c r="B37" s="36"/>
      <c r="C37" s="37"/>
      <c r="D37" s="37"/>
      <c r="E37" s="31" t="s">
        <v>88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97</v>
      </c>
      <c r="D38" s="29" t="s">
        <v>31</v>
      </c>
      <c r="E38" s="31" t="s">
        <v>98</v>
      </c>
      <c r="F38" s="32" t="s">
        <v>99</v>
      </c>
      <c r="G38" s="33">
        <v>94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34</v>
      </c>
      <c r="B39" s="36"/>
      <c r="C39" s="37"/>
      <c r="D39" s="37"/>
      <c r="E39" s="31" t="s">
        <v>86</v>
      </c>
      <c r="F39" s="37"/>
      <c r="G39" s="37"/>
      <c r="H39" s="37"/>
      <c r="I39" s="37"/>
      <c r="J39" s="38"/>
    </row>
    <row r="40" ht="45">
      <c r="A40" s="29" t="s">
        <v>67</v>
      </c>
      <c r="B40" s="36"/>
      <c r="C40" s="37"/>
      <c r="D40" s="37"/>
      <c r="E40" s="43" t="s">
        <v>100</v>
      </c>
      <c r="F40" s="37"/>
      <c r="G40" s="37"/>
      <c r="H40" s="37"/>
      <c r="I40" s="37"/>
      <c r="J40" s="38"/>
    </row>
    <row r="41" ht="120">
      <c r="A41" s="29" t="s">
        <v>36</v>
      </c>
      <c r="B41" s="36"/>
      <c r="C41" s="37"/>
      <c r="D41" s="37"/>
      <c r="E41" s="31" t="s">
        <v>88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101</v>
      </c>
      <c r="D42" s="29" t="s">
        <v>31</v>
      </c>
      <c r="E42" s="31" t="s">
        <v>102</v>
      </c>
      <c r="F42" s="32" t="s">
        <v>103</v>
      </c>
      <c r="G42" s="33">
        <v>42.299999999999997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34</v>
      </c>
      <c r="B43" s="36"/>
      <c r="C43" s="37"/>
      <c r="D43" s="37"/>
      <c r="E43" s="42" t="s">
        <v>31</v>
      </c>
      <c r="F43" s="37"/>
      <c r="G43" s="37"/>
      <c r="H43" s="37"/>
      <c r="I43" s="37"/>
      <c r="J43" s="38"/>
    </row>
    <row r="44">
      <c r="A44" s="29" t="s">
        <v>67</v>
      </c>
      <c r="B44" s="36"/>
      <c r="C44" s="37"/>
      <c r="D44" s="37"/>
      <c r="E44" s="43" t="s">
        <v>104</v>
      </c>
      <c r="F44" s="37"/>
      <c r="G44" s="37"/>
      <c r="H44" s="37"/>
      <c r="I44" s="37"/>
      <c r="J44" s="38"/>
    </row>
    <row r="45" ht="105">
      <c r="A45" s="29" t="s">
        <v>36</v>
      </c>
      <c r="B45" s="36"/>
      <c r="C45" s="37"/>
      <c r="D45" s="37"/>
      <c r="E45" s="31" t="s">
        <v>105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106</v>
      </c>
      <c r="D46" s="29" t="s">
        <v>31</v>
      </c>
      <c r="E46" s="31" t="s">
        <v>107</v>
      </c>
      <c r="F46" s="32" t="s">
        <v>80</v>
      </c>
      <c r="G46" s="33">
        <v>16.329999999999998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31" t="s">
        <v>108</v>
      </c>
      <c r="F47" s="37"/>
      <c r="G47" s="37"/>
      <c r="H47" s="37"/>
      <c r="I47" s="37"/>
      <c r="J47" s="38"/>
    </row>
    <row r="48">
      <c r="A48" s="29" t="s">
        <v>67</v>
      </c>
      <c r="B48" s="36"/>
      <c r="C48" s="37"/>
      <c r="D48" s="37"/>
      <c r="E48" s="43" t="s">
        <v>109</v>
      </c>
      <c r="F48" s="37"/>
      <c r="G48" s="37"/>
      <c r="H48" s="37"/>
      <c r="I48" s="37"/>
      <c r="J48" s="38"/>
    </row>
    <row r="49" ht="75">
      <c r="A49" s="29" t="s">
        <v>36</v>
      </c>
      <c r="B49" s="36"/>
      <c r="C49" s="37"/>
      <c r="D49" s="37"/>
      <c r="E49" s="31" t="s">
        <v>110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111</v>
      </c>
      <c r="D50" s="29" t="s">
        <v>31</v>
      </c>
      <c r="E50" s="31" t="s">
        <v>112</v>
      </c>
      <c r="F50" s="32" t="s">
        <v>80</v>
      </c>
      <c r="G50" s="33">
        <v>123.184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34</v>
      </c>
      <c r="B51" s="36"/>
      <c r="C51" s="37"/>
      <c r="D51" s="37"/>
      <c r="E51" s="31" t="s">
        <v>86</v>
      </c>
      <c r="F51" s="37"/>
      <c r="G51" s="37"/>
      <c r="H51" s="37"/>
      <c r="I51" s="37"/>
      <c r="J51" s="38"/>
    </row>
    <row r="52" ht="255">
      <c r="A52" s="29" t="s">
        <v>67</v>
      </c>
      <c r="B52" s="36"/>
      <c r="C52" s="37"/>
      <c r="D52" s="37"/>
      <c r="E52" s="43" t="s">
        <v>113</v>
      </c>
      <c r="F52" s="37"/>
      <c r="G52" s="37"/>
      <c r="H52" s="37"/>
      <c r="I52" s="37"/>
      <c r="J52" s="38"/>
    </row>
    <row r="53" ht="409.5">
      <c r="A53" s="29" t="s">
        <v>36</v>
      </c>
      <c r="B53" s="36"/>
      <c r="C53" s="37"/>
      <c r="D53" s="37"/>
      <c r="E53" s="31" t="s">
        <v>114</v>
      </c>
      <c r="F53" s="37"/>
      <c r="G53" s="37"/>
      <c r="H53" s="37"/>
      <c r="I53" s="37"/>
      <c r="J53" s="38"/>
    </row>
    <row r="54">
      <c r="A54" s="29" t="s">
        <v>29</v>
      </c>
      <c r="B54" s="29">
        <v>12</v>
      </c>
      <c r="C54" s="30" t="s">
        <v>115</v>
      </c>
      <c r="D54" s="29" t="s">
        <v>31</v>
      </c>
      <c r="E54" s="31" t="s">
        <v>116</v>
      </c>
      <c r="F54" s="32" t="s">
        <v>80</v>
      </c>
      <c r="G54" s="33">
        <v>39.109999999999999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34</v>
      </c>
      <c r="B55" s="36"/>
      <c r="C55" s="37"/>
      <c r="D55" s="37"/>
      <c r="E55" s="42" t="s">
        <v>31</v>
      </c>
      <c r="F55" s="37"/>
      <c r="G55" s="37"/>
      <c r="H55" s="37"/>
      <c r="I55" s="37"/>
      <c r="J55" s="38"/>
    </row>
    <row r="56">
      <c r="A56" s="29" t="s">
        <v>67</v>
      </c>
      <c r="B56" s="36"/>
      <c r="C56" s="37"/>
      <c r="D56" s="37"/>
      <c r="E56" s="43" t="s">
        <v>117</v>
      </c>
      <c r="F56" s="37"/>
      <c r="G56" s="37"/>
      <c r="H56" s="37"/>
      <c r="I56" s="37"/>
      <c r="J56" s="38"/>
    </row>
    <row r="57" ht="375">
      <c r="A57" s="29" t="s">
        <v>36</v>
      </c>
      <c r="B57" s="36"/>
      <c r="C57" s="37"/>
      <c r="D57" s="37"/>
      <c r="E57" s="31" t="s">
        <v>118</v>
      </c>
      <c r="F57" s="37"/>
      <c r="G57" s="37"/>
      <c r="H57" s="37"/>
      <c r="I57" s="37"/>
      <c r="J57" s="38"/>
    </row>
    <row r="58">
      <c r="A58" s="29" t="s">
        <v>29</v>
      </c>
      <c r="B58" s="29">
        <v>13</v>
      </c>
      <c r="C58" s="30" t="s">
        <v>119</v>
      </c>
      <c r="D58" s="29" t="s">
        <v>31</v>
      </c>
      <c r="E58" s="31" t="s">
        <v>120</v>
      </c>
      <c r="F58" s="32" t="s">
        <v>80</v>
      </c>
      <c r="G58" s="33">
        <v>123.184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34</v>
      </c>
      <c r="B59" s="36"/>
      <c r="C59" s="37"/>
      <c r="D59" s="37"/>
      <c r="E59" s="31" t="s">
        <v>121</v>
      </c>
      <c r="F59" s="37"/>
      <c r="G59" s="37"/>
      <c r="H59" s="37"/>
      <c r="I59" s="37"/>
      <c r="J59" s="38"/>
    </row>
    <row r="60" ht="270">
      <c r="A60" s="29" t="s">
        <v>36</v>
      </c>
      <c r="B60" s="36"/>
      <c r="C60" s="37"/>
      <c r="D60" s="37"/>
      <c r="E60" s="31" t="s">
        <v>122</v>
      </c>
      <c r="F60" s="37"/>
      <c r="G60" s="37"/>
      <c r="H60" s="37"/>
      <c r="I60" s="37"/>
      <c r="J60" s="38"/>
    </row>
    <row r="61">
      <c r="A61" s="29" t="s">
        <v>29</v>
      </c>
      <c r="B61" s="29">
        <v>14</v>
      </c>
      <c r="C61" s="30" t="s">
        <v>123</v>
      </c>
      <c r="D61" s="29" t="s">
        <v>31</v>
      </c>
      <c r="E61" s="31" t="s">
        <v>124</v>
      </c>
      <c r="F61" s="32" t="s">
        <v>125</v>
      </c>
      <c r="G61" s="33">
        <v>656.92999999999995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34</v>
      </c>
      <c r="B62" s="36"/>
      <c r="C62" s="37"/>
      <c r="D62" s="37"/>
      <c r="E62" s="42" t="s">
        <v>31</v>
      </c>
      <c r="F62" s="37"/>
      <c r="G62" s="37"/>
      <c r="H62" s="37"/>
      <c r="I62" s="37"/>
      <c r="J62" s="38"/>
    </row>
    <row r="63">
      <c r="A63" s="29" t="s">
        <v>67</v>
      </c>
      <c r="B63" s="36"/>
      <c r="C63" s="37"/>
      <c r="D63" s="37"/>
      <c r="E63" s="43" t="s">
        <v>126</v>
      </c>
      <c r="F63" s="37"/>
      <c r="G63" s="37"/>
      <c r="H63" s="37"/>
      <c r="I63" s="37"/>
      <c r="J63" s="38"/>
    </row>
    <row r="64" ht="75">
      <c r="A64" s="29" t="s">
        <v>36</v>
      </c>
      <c r="B64" s="36"/>
      <c r="C64" s="37"/>
      <c r="D64" s="37"/>
      <c r="E64" s="31" t="s">
        <v>127</v>
      </c>
      <c r="F64" s="37"/>
      <c r="G64" s="37"/>
      <c r="H64" s="37"/>
      <c r="I64" s="37"/>
      <c r="J64" s="38"/>
    </row>
    <row r="65">
      <c r="A65" s="29" t="s">
        <v>29</v>
      </c>
      <c r="B65" s="29">
        <v>15</v>
      </c>
      <c r="C65" s="30" t="s">
        <v>128</v>
      </c>
      <c r="D65" s="29" t="s">
        <v>31</v>
      </c>
      <c r="E65" s="31" t="s">
        <v>129</v>
      </c>
      <c r="F65" s="32" t="s">
        <v>125</v>
      </c>
      <c r="G65" s="33">
        <v>108.867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34</v>
      </c>
      <c r="B66" s="36"/>
      <c r="C66" s="37"/>
      <c r="D66" s="37"/>
      <c r="E66" s="42" t="s">
        <v>31</v>
      </c>
      <c r="F66" s="37"/>
      <c r="G66" s="37"/>
      <c r="H66" s="37"/>
      <c r="I66" s="37"/>
      <c r="J66" s="38"/>
    </row>
    <row r="67">
      <c r="A67" s="29" t="s">
        <v>67</v>
      </c>
      <c r="B67" s="36"/>
      <c r="C67" s="37"/>
      <c r="D67" s="37"/>
      <c r="E67" s="43" t="s">
        <v>130</v>
      </c>
      <c r="F67" s="37"/>
      <c r="G67" s="37"/>
      <c r="H67" s="37"/>
      <c r="I67" s="37"/>
      <c r="J67" s="38"/>
    </row>
    <row r="68" ht="60">
      <c r="A68" s="29" t="s">
        <v>36</v>
      </c>
      <c r="B68" s="36"/>
      <c r="C68" s="37"/>
      <c r="D68" s="37"/>
      <c r="E68" s="31" t="s">
        <v>131</v>
      </c>
      <c r="F68" s="37"/>
      <c r="G68" s="37"/>
      <c r="H68" s="37"/>
      <c r="I68" s="37"/>
      <c r="J68" s="38"/>
    </row>
    <row r="69">
      <c r="A69" s="29" t="s">
        <v>29</v>
      </c>
      <c r="B69" s="29">
        <v>16</v>
      </c>
      <c r="C69" s="30" t="s">
        <v>132</v>
      </c>
      <c r="D69" s="29" t="s">
        <v>31</v>
      </c>
      <c r="E69" s="31" t="s">
        <v>133</v>
      </c>
      <c r="F69" s="32" t="s">
        <v>125</v>
      </c>
      <c r="G69" s="33">
        <v>108.867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34</v>
      </c>
      <c r="B70" s="36"/>
      <c r="C70" s="37"/>
      <c r="D70" s="37"/>
      <c r="E70" s="42" t="s">
        <v>31</v>
      </c>
      <c r="F70" s="37"/>
      <c r="G70" s="37"/>
      <c r="H70" s="37"/>
      <c r="I70" s="37"/>
      <c r="J70" s="38"/>
    </row>
    <row r="71">
      <c r="A71" s="29" t="s">
        <v>67</v>
      </c>
      <c r="B71" s="36"/>
      <c r="C71" s="37"/>
      <c r="D71" s="37"/>
      <c r="E71" s="43" t="s">
        <v>130</v>
      </c>
      <c r="F71" s="37"/>
      <c r="G71" s="37"/>
      <c r="H71" s="37"/>
      <c r="I71" s="37"/>
      <c r="J71" s="38"/>
    </row>
    <row r="72" ht="75">
      <c r="A72" s="29" t="s">
        <v>36</v>
      </c>
      <c r="B72" s="36"/>
      <c r="C72" s="37"/>
      <c r="D72" s="37"/>
      <c r="E72" s="31" t="s">
        <v>134</v>
      </c>
      <c r="F72" s="37"/>
      <c r="G72" s="37"/>
      <c r="H72" s="37"/>
      <c r="I72" s="37"/>
      <c r="J72" s="38"/>
    </row>
    <row r="73">
      <c r="A73" s="29" t="s">
        <v>29</v>
      </c>
      <c r="B73" s="29">
        <v>17</v>
      </c>
      <c r="C73" s="30" t="s">
        <v>135</v>
      </c>
      <c r="D73" s="29" t="s">
        <v>31</v>
      </c>
      <c r="E73" s="31" t="s">
        <v>136</v>
      </c>
      <c r="F73" s="32" t="s">
        <v>125</v>
      </c>
      <c r="G73" s="33">
        <v>108.867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34</v>
      </c>
      <c r="B74" s="36"/>
      <c r="C74" s="37"/>
      <c r="D74" s="37"/>
      <c r="E74" s="42" t="s">
        <v>31</v>
      </c>
      <c r="F74" s="37"/>
      <c r="G74" s="37"/>
      <c r="H74" s="37"/>
      <c r="I74" s="37"/>
      <c r="J74" s="38"/>
    </row>
    <row r="75">
      <c r="A75" s="29" t="s">
        <v>67</v>
      </c>
      <c r="B75" s="36"/>
      <c r="C75" s="37"/>
      <c r="D75" s="37"/>
      <c r="E75" s="43" t="s">
        <v>130</v>
      </c>
      <c r="F75" s="37"/>
      <c r="G75" s="37"/>
      <c r="H75" s="37"/>
      <c r="I75" s="37"/>
      <c r="J75" s="38"/>
    </row>
    <row r="76" ht="75">
      <c r="A76" s="29" t="s">
        <v>36</v>
      </c>
      <c r="B76" s="36"/>
      <c r="C76" s="37"/>
      <c r="D76" s="37"/>
      <c r="E76" s="31" t="s">
        <v>137</v>
      </c>
      <c r="F76" s="37"/>
      <c r="G76" s="37"/>
      <c r="H76" s="37"/>
      <c r="I76" s="37"/>
      <c r="J76" s="38"/>
    </row>
    <row r="77">
      <c r="A77" s="23" t="s">
        <v>26</v>
      </c>
      <c r="B77" s="24"/>
      <c r="C77" s="25" t="s">
        <v>69</v>
      </c>
      <c r="D77" s="26"/>
      <c r="E77" s="23" t="s">
        <v>138</v>
      </c>
      <c r="F77" s="26"/>
      <c r="G77" s="26"/>
      <c r="H77" s="26"/>
      <c r="I77" s="27">
        <f>SUMIFS(I78:I81,A78:A81,"P")</f>
        <v>0</v>
      </c>
      <c r="J77" s="28"/>
    </row>
    <row r="78">
      <c r="A78" s="29" t="s">
        <v>29</v>
      </c>
      <c r="B78" s="29">
        <v>18</v>
      </c>
      <c r="C78" s="30" t="s">
        <v>139</v>
      </c>
      <c r="D78" s="29" t="s">
        <v>31</v>
      </c>
      <c r="E78" s="31" t="s">
        <v>140</v>
      </c>
      <c r="F78" s="32" t="s">
        <v>125</v>
      </c>
      <c r="G78" s="33">
        <v>492.55000000000001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34</v>
      </c>
      <c r="B79" s="36"/>
      <c r="C79" s="37"/>
      <c r="D79" s="37"/>
      <c r="E79" s="42" t="s">
        <v>31</v>
      </c>
      <c r="F79" s="37"/>
      <c r="G79" s="37"/>
      <c r="H79" s="37"/>
      <c r="I79" s="37"/>
      <c r="J79" s="38"/>
    </row>
    <row r="80" ht="90">
      <c r="A80" s="29" t="s">
        <v>67</v>
      </c>
      <c r="B80" s="36"/>
      <c r="C80" s="37"/>
      <c r="D80" s="37"/>
      <c r="E80" s="43" t="s">
        <v>141</v>
      </c>
      <c r="F80" s="37"/>
      <c r="G80" s="37"/>
      <c r="H80" s="37"/>
      <c r="I80" s="37"/>
      <c r="J80" s="38"/>
    </row>
    <row r="81" ht="150">
      <c r="A81" s="29" t="s">
        <v>36</v>
      </c>
      <c r="B81" s="36"/>
      <c r="C81" s="37"/>
      <c r="D81" s="37"/>
      <c r="E81" s="31" t="s">
        <v>142</v>
      </c>
      <c r="F81" s="37"/>
      <c r="G81" s="37"/>
      <c r="H81" s="37"/>
      <c r="I81" s="37"/>
      <c r="J81" s="38"/>
    </row>
    <row r="82">
      <c r="A82" s="23" t="s">
        <v>26</v>
      </c>
      <c r="B82" s="24"/>
      <c r="C82" s="25" t="s">
        <v>143</v>
      </c>
      <c r="D82" s="26"/>
      <c r="E82" s="23" t="s">
        <v>144</v>
      </c>
      <c r="F82" s="26"/>
      <c r="G82" s="26"/>
      <c r="H82" s="26"/>
      <c r="I82" s="27">
        <f>SUMIFS(I83:I90,A83:A90,"P")</f>
        <v>0</v>
      </c>
      <c r="J82" s="28"/>
    </row>
    <row r="83">
      <c r="A83" s="29" t="s">
        <v>29</v>
      </c>
      <c r="B83" s="29">
        <v>19</v>
      </c>
      <c r="C83" s="30" t="s">
        <v>145</v>
      </c>
      <c r="D83" s="29" t="s">
        <v>31</v>
      </c>
      <c r="E83" s="31" t="s">
        <v>146</v>
      </c>
      <c r="F83" s="32" t="s">
        <v>80</v>
      </c>
      <c r="G83" s="33">
        <v>0.71999999999999997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34</v>
      </c>
      <c r="B84" s="36"/>
      <c r="C84" s="37"/>
      <c r="D84" s="37"/>
      <c r="E84" s="42" t="s">
        <v>31</v>
      </c>
      <c r="F84" s="37"/>
      <c r="G84" s="37"/>
      <c r="H84" s="37"/>
      <c r="I84" s="37"/>
      <c r="J84" s="38"/>
    </row>
    <row r="85">
      <c r="A85" s="29" t="s">
        <v>67</v>
      </c>
      <c r="B85" s="36"/>
      <c r="C85" s="37"/>
      <c r="D85" s="37"/>
      <c r="E85" s="43" t="s">
        <v>147</v>
      </c>
      <c r="F85" s="37"/>
      <c r="G85" s="37"/>
      <c r="H85" s="37"/>
      <c r="I85" s="37"/>
      <c r="J85" s="38"/>
    </row>
    <row r="86" ht="409.5">
      <c r="A86" s="29" t="s">
        <v>36</v>
      </c>
      <c r="B86" s="36"/>
      <c r="C86" s="37"/>
      <c r="D86" s="37"/>
      <c r="E86" s="31" t="s">
        <v>148</v>
      </c>
      <c r="F86" s="37"/>
      <c r="G86" s="37"/>
      <c r="H86" s="37"/>
      <c r="I86" s="37"/>
      <c r="J86" s="38"/>
    </row>
    <row r="87">
      <c r="A87" s="29" t="s">
        <v>29</v>
      </c>
      <c r="B87" s="29">
        <v>20</v>
      </c>
      <c r="C87" s="30" t="s">
        <v>149</v>
      </c>
      <c r="D87" s="29" t="s">
        <v>31</v>
      </c>
      <c r="E87" s="31" t="s">
        <v>150</v>
      </c>
      <c r="F87" s="32" t="s">
        <v>125</v>
      </c>
      <c r="G87" s="33">
        <v>19.969999999999999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34</v>
      </c>
      <c r="B88" s="36"/>
      <c r="C88" s="37"/>
      <c r="D88" s="37"/>
      <c r="E88" s="42" t="s">
        <v>31</v>
      </c>
      <c r="F88" s="37"/>
      <c r="G88" s="37"/>
      <c r="H88" s="37"/>
      <c r="I88" s="37"/>
      <c r="J88" s="38"/>
    </row>
    <row r="89" ht="45">
      <c r="A89" s="29" t="s">
        <v>67</v>
      </c>
      <c r="B89" s="36"/>
      <c r="C89" s="37"/>
      <c r="D89" s="37"/>
      <c r="E89" s="43" t="s">
        <v>151</v>
      </c>
      <c r="F89" s="37"/>
      <c r="G89" s="37"/>
      <c r="H89" s="37"/>
      <c r="I89" s="37"/>
      <c r="J89" s="38"/>
    </row>
    <row r="90" ht="150">
      <c r="A90" s="29" t="s">
        <v>36</v>
      </c>
      <c r="B90" s="36"/>
      <c r="C90" s="37"/>
      <c r="D90" s="37"/>
      <c r="E90" s="31" t="s">
        <v>152</v>
      </c>
      <c r="F90" s="37"/>
      <c r="G90" s="37"/>
      <c r="H90" s="37"/>
      <c r="I90" s="37"/>
      <c r="J90" s="38"/>
    </row>
    <row r="91">
      <c r="A91" s="23" t="s">
        <v>26</v>
      </c>
      <c r="B91" s="24"/>
      <c r="C91" s="25" t="s">
        <v>153</v>
      </c>
      <c r="D91" s="26"/>
      <c r="E91" s="23" t="s">
        <v>154</v>
      </c>
      <c r="F91" s="26"/>
      <c r="G91" s="26"/>
      <c r="H91" s="26"/>
      <c r="I91" s="27">
        <f>SUMIFS(I92:I163,A92:A163,"P")</f>
        <v>0</v>
      </c>
      <c r="J91" s="28"/>
    </row>
    <row r="92">
      <c r="A92" s="29" t="s">
        <v>29</v>
      </c>
      <c r="B92" s="29">
        <v>21</v>
      </c>
      <c r="C92" s="30" t="s">
        <v>155</v>
      </c>
      <c r="D92" s="29" t="s">
        <v>31</v>
      </c>
      <c r="E92" s="31" t="s">
        <v>156</v>
      </c>
      <c r="F92" s="32" t="s">
        <v>125</v>
      </c>
      <c r="G92" s="33">
        <v>33.600000000000001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>
      <c r="A93" s="29" t="s">
        <v>34</v>
      </c>
      <c r="B93" s="36"/>
      <c r="C93" s="37"/>
      <c r="D93" s="37"/>
      <c r="E93" s="42" t="s">
        <v>31</v>
      </c>
      <c r="F93" s="37"/>
      <c r="G93" s="37"/>
      <c r="H93" s="37"/>
      <c r="I93" s="37"/>
      <c r="J93" s="38"/>
    </row>
    <row r="94">
      <c r="A94" s="29" t="s">
        <v>67</v>
      </c>
      <c r="B94" s="36"/>
      <c r="C94" s="37"/>
      <c r="D94" s="37"/>
      <c r="E94" s="43" t="s">
        <v>157</v>
      </c>
      <c r="F94" s="37"/>
      <c r="G94" s="37"/>
      <c r="H94" s="37"/>
      <c r="I94" s="37"/>
      <c r="J94" s="38"/>
    </row>
    <row r="95" ht="165">
      <c r="A95" s="29" t="s">
        <v>36</v>
      </c>
      <c r="B95" s="36"/>
      <c r="C95" s="37"/>
      <c r="D95" s="37"/>
      <c r="E95" s="31" t="s">
        <v>158</v>
      </c>
      <c r="F95" s="37"/>
      <c r="G95" s="37"/>
      <c r="H95" s="37"/>
      <c r="I95" s="37"/>
      <c r="J95" s="38"/>
    </row>
    <row r="96">
      <c r="A96" s="29" t="s">
        <v>29</v>
      </c>
      <c r="B96" s="29">
        <v>22</v>
      </c>
      <c r="C96" s="30" t="s">
        <v>159</v>
      </c>
      <c r="D96" s="29" t="s">
        <v>31</v>
      </c>
      <c r="E96" s="31" t="s">
        <v>160</v>
      </c>
      <c r="F96" s="32" t="s">
        <v>125</v>
      </c>
      <c r="G96" s="33">
        <v>45.200000000000003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>
      <c r="A97" s="29" t="s">
        <v>34</v>
      </c>
      <c r="B97" s="36"/>
      <c r="C97" s="37"/>
      <c r="D97" s="37"/>
      <c r="E97" s="42" t="s">
        <v>31</v>
      </c>
      <c r="F97" s="37"/>
      <c r="G97" s="37"/>
      <c r="H97" s="37"/>
      <c r="I97" s="37"/>
      <c r="J97" s="38"/>
    </row>
    <row r="98" ht="60">
      <c r="A98" s="29" t="s">
        <v>67</v>
      </c>
      <c r="B98" s="36"/>
      <c r="C98" s="37"/>
      <c r="D98" s="37"/>
      <c r="E98" s="43" t="s">
        <v>161</v>
      </c>
      <c r="F98" s="37"/>
      <c r="G98" s="37"/>
      <c r="H98" s="37"/>
      <c r="I98" s="37"/>
      <c r="J98" s="38"/>
    </row>
    <row r="99" ht="165">
      <c r="A99" s="29" t="s">
        <v>36</v>
      </c>
      <c r="B99" s="36"/>
      <c r="C99" s="37"/>
      <c r="D99" s="37"/>
      <c r="E99" s="31" t="s">
        <v>158</v>
      </c>
      <c r="F99" s="37"/>
      <c r="G99" s="37"/>
      <c r="H99" s="37"/>
      <c r="I99" s="37"/>
      <c r="J99" s="38"/>
    </row>
    <row r="100">
      <c r="A100" s="29" t="s">
        <v>29</v>
      </c>
      <c r="B100" s="29">
        <v>23</v>
      </c>
      <c r="C100" s="30" t="s">
        <v>162</v>
      </c>
      <c r="D100" s="29" t="s">
        <v>163</v>
      </c>
      <c r="E100" s="31" t="s">
        <v>164</v>
      </c>
      <c r="F100" s="32" t="s">
        <v>125</v>
      </c>
      <c r="G100" s="33">
        <v>59.299999999999997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>
      <c r="A101" s="29" t="s">
        <v>34</v>
      </c>
      <c r="B101" s="36"/>
      <c r="C101" s="37"/>
      <c r="D101" s="37"/>
      <c r="E101" s="42" t="s">
        <v>31</v>
      </c>
      <c r="F101" s="37"/>
      <c r="G101" s="37"/>
      <c r="H101" s="37"/>
      <c r="I101" s="37"/>
      <c r="J101" s="38"/>
    </row>
    <row r="102" ht="45">
      <c r="A102" s="29" t="s">
        <v>67</v>
      </c>
      <c r="B102" s="36"/>
      <c r="C102" s="37"/>
      <c r="D102" s="37"/>
      <c r="E102" s="43" t="s">
        <v>165</v>
      </c>
      <c r="F102" s="37"/>
      <c r="G102" s="37"/>
      <c r="H102" s="37"/>
      <c r="I102" s="37"/>
      <c r="J102" s="38"/>
    </row>
    <row r="103" ht="90">
      <c r="A103" s="29" t="s">
        <v>36</v>
      </c>
      <c r="B103" s="36"/>
      <c r="C103" s="37"/>
      <c r="D103" s="37"/>
      <c r="E103" s="31" t="s">
        <v>166</v>
      </c>
      <c r="F103" s="37"/>
      <c r="G103" s="37"/>
      <c r="H103" s="37"/>
      <c r="I103" s="37"/>
      <c r="J103" s="38"/>
    </row>
    <row r="104">
      <c r="A104" s="29" t="s">
        <v>29</v>
      </c>
      <c r="B104" s="29">
        <v>24</v>
      </c>
      <c r="C104" s="30" t="s">
        <v>162</v>
      </c>
      <c r="D104" s="29" t="s">
        <v>167</v>
      </c>
      <c r="E104" s="31" t="s">
        <v>164</v>
      </c>
      <c r="F104" s="32" t="s">
        <v>125</v>
      </c>
      <c r="G104" s="33">
        <v>26.600000000000001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>
      <c r="A105" s="29" t="s">
        <v>34</v>
      </c>
      <c r="B105" s="36"/>
      <c r="C105" s="37"/>
      <c r="D105" s="37"/>
      <c r="E105" s="42" t="s">
        <v>31</v>
      </c>
      <c r="F105" s="37"/>
      <c r="G105" s="37"/>
      <c r="H105" s="37"/>
      <c r="I105" s="37"/>
      <c r="J105" s="38"/>
    </row>
    <row r="106" ht="30">
      <c r="A106" s="29" t="s">
        <v>67</v>
      </c>
      <c r="B106" s="36"/>
      <c r="C106" s="37"/>
      <c r="D106" s="37"/>
      <c r="E106" s="43" t="s">
        <v>168</v>
      </c>
      <c r="F106" s="37"/>
      <c r="G106" s="37"/>
      <c r="H106" s="37"/>
      <c r="I106" s="37"/>
      <c r="J106" s="38"/>
    </row>
    <row r="107" ht="90">
      <c r="A107" s="29" t="s">
        <v>36</v>
      </c>
      <c r="B107" s="36"/>
      <c r="C107" s="37"/>
      <c r="D107" s="37"/>
      <c r="E107" s="31" t="s">
        <v>166</v>
      </c>
      <c r="F107" s="37"/>
      <c r="G107" s="37"/>
      <c r="H107" s="37"/>
      <c r="I107" s="37"/>
      <c r="J107" s="38"/>
    </row>
    <row r="108">
      <c r="A108" s="29" t="s">
        <v>29</v>
      </c>
      <c r="B108" s="29">
        <v>25</v>
      </c>
      <c r="C108" s="30" t="s">
        <v>169</v>
      </c>
      <c r="D108" s="29" t="s">
        <v>163</v>
      </c>
      <c r="E108" s="31" t="s">
        <v>170</v>
      </c>
      <c r="F108" s="32" t="s">
        <v>125</v>
      </c>
      <c r="G108" s="33">
        <v>218.69999999999999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>
      <c r="A109" s="29" t="s">
        <v>34</v>
      </c>
      <c r="B109" s="36"/>
      <c r="C109" s="37"/>
      <c r="D109" s="37"/>
      <c r="E109" s="42" t="s">
        <v>31</v>
      </c>
      <c r="F109" s="37"/>
      <c r="G109" s="37"/>
      <c r="H109" s="37"/>
      <c r="I109" s="37"/>
      <c r="J109" s="38"/>
    </row>
    <row r="110" ht="90">
      <c r="A110" s="29" t="s">
        <v>67</v>
      </c>
      <c r="B110" s="36"/>
      <c r="C110" s="37"/>
      <c r="D110" s="37"/>
      <c r="E110" s="43" t="s">
        <v>171</v>
      </c>
      <c r="F110" s="37"/>
      <c r="G110" s="37"/>
      <c r="H110" s="37"/>
      <c r="I110" s="37"/>
      <c r="J110" s="38"/>
    </row>
    <row r="111" ht="90">
      <c r="A111" s="29" t="s">
        <v>36</v>
      </c>
      <c r="B111" s="36"/>
      <c r="C111" s="37"/>
      <c r="D111" s="37"/>
      <c r="E111" s="31" t="s">
        <v>166</v>
      </c>
      <c r="F111" s="37"/>
      <c r="G111" s="37"/>
      <c r="H111" s="37"/>
      <c r="I111" s="37"/>
      <c r="J111" s="38"/>
    </row>
    <row r="112">
      <c r="A112" s="29" t="s">
        <v>29</v>
      </c>
      <c r="B112" s="29">
        <v>26</v>
      </c>
      <c r="C112" s="30" t="s">
        <v>169</v>
      </c>
      <c r="D112" s="29" t="s">
        <v>167</v>
      </c>
      <c r="E112" s="31" t="s">
        <v>170</v>
      </c>
      <c r="F112" s="32" t="s">
        <v>125</v>
      </c>
      <c r="G112" s="33">
        <v>68.599999999999994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>
      <c r="A113" s="29" t="s">
        <v>34</v>
      </c>
      <c r="B113" s="36"/>
      <c r="C113" s="37"/>
      <c r="D113" s="37"/>
      <c r="E113" s="42" t="s">
        <v>31</v>
      </c>
      <c r="F113" s="37"/>
      <c r="G113" s="37"/>
      <c r="H113" s="37"/>
      <c r="I113" s="37"/>
      <c r="J113" s="38"/>
    </row>
    <row r="114" ht="60">
      <c r="A114" s="29" t="s">
        <v>67</v>
      </c>
      <c r="B114" s="36"/>
      <c r="C114" s="37"/>
      <c r="D114" s="37"/>
      <c r="E114" s="43" t="s">
        <v>172</v>
      </c>
      <c r="F114" s="37"/>
      <c r="G114" s="37"/>
      <c r="H114" s="37"/>
      <c r="I114" s="37"/>
      <c r="J114" s="38"/>
    </row>
    <row r="115" ht="90">
      <c r="A115" s="29" t="s">
        <v>36</v>
      </c>
      <c r="B115" s="36"/>
      <c r="C115" s="37"/>
      <c r="D115" s="37"/>
      <c r="E115" s="31" t="s">
        <v>166</v>
      </c>
      <c r="F115" s="37"/>
      <c r="G115" s="37"/>
      <c r="H115" s="37"/>
      <c r="I115" s="37"/>
      <c r="J115" s="38"/>
    </row>
    <row r="116">
      <c r="A116" s="29" t="s">
        <v>29</v>
      </c>
      <c r="B116" s="29">
        <v>27</v>
      </c>
      <c r="C116" s="30" t="s">
        <v>173</v>
      </c>
      <c r="D116" s="29" t="s">
        <v>31</v>
      </c>
      <c r="E116" s="31" t="s">
        <v>174</v>
      </c>
      <c r="F116" s="32" t="s">
        <v>125</v>
      </c>
      <c r="G116" s="33">
        <v>3.6800000000000002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>
      <c r="A117" s="29" t="s">
        <v>34</v>
      </c>
      <c r="B117" s="36"/>
      <c r="C117" s="37"/>
      <c r="D117" s="37"/>
      <c r="E117" s="42" t="s">
        <v>31</v>
      </c>
      <c r="F117" s="37"/>
      <c r="G117" s="37"/>
      <c r="H117" s="37"/>
      <c r="I117" s="37"/>
      <c r="J117" s="38"/>
    </row>
    <row r="118" ht="45">
      <c r="A118" s="29" t="s">
        <v>67</v>
      </c>
      <c r="B118" s="36"/>
      <c r="C118" s="37"/>
      <c r="D118" s="37"/>
      <c r="E118" s="43" t="s">
        <v>175</v>
      </c>
      <c r="F118" s="37"/>
      <c r="G118" s="37"/>
      <c r="H118" s="37"/>
      <c r="I118" s="37"/>
      <c r="J118" s="38"/>
    </row>
    <row r="119" ht="90">
      <c r="A119" s="29" t="s">
        <v>36</v>
      </c>
      <c r="B119" s="36"/>
      <c r="C119" s="37"/>
      <c r="D119" s="37"/>
      <c r="E119" s="31" t="s">
        <v>166</v>
      </c>
      <c r="F119" s="37"/>
      <c r="G119" s="37"/>
      <c r="H119" s="37"/>
      <c r="I119" s="37"/>
      <c r="J119" s="38"/>
    </row>
    <row r="120">
      <c r="A120" s="29" t="s">
        <v>29</v>
      </c>
      <c r="B120" s="29">
        <v>28</v>
      </c>
      <c r="C120" s="30" t="s">
        <v>176</v>
      </c>
      <c r="D120" s="29" t="s">
        <v>163</v>
      </c>
      <c r="E120" s="31" t="s">
        <v>177</v>
      </c>
      <c r="F120" s="32" t="s">
        <v>125</v>
      </c>
      <c r="G120" s="33">
        <v>18.899999999999999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34</v>
      </c>
      <c r="B121" s="36"/>
      <c r="C121" s="37"/>
      <c r="D121" s="37"/>
      <c r="E121" s="42" t="s">
        <v>31</v>
      </c>
      <c r="F121" s="37"/>
      <c r="G121" s="37"/>
      <c r="H121" s="37"/>
      <c r="I121" s="37"/>
      <c r="J121" s="38"/>
    </row>
    <row r="122" ht="75">
      <c r="A122" s="29" t="s">
        <v>67</v>
      </c>
      <c r="B122" s="36"/>
      <c r="C122" s="37"/>
      <c r="D122" s="37"/>
      <c r="E122" s="43" t="s">
        <v>178</v>
      </c>
      <c r="F122" s="37"/>
      <c r="G122" s="37"/>
      <c r="H122" s="37"/>
      <c r="I122" s="37"/>
      <c r="J122" s="38"/>
    </row>
    <row r="123" ht="90">
      <c r="A123" s="29" t="s">
        <v>36</v>
      </c>
      <c r="B123" s="36"/>
      <c r="C123" s="37"/>
      <c r="D123" s="37"/>
      <c r="E123" s="31" t="s">
        <v>166</v>
      </c>
      <c r="F123" s="37"/>
      <c r="G123" s="37"/>
      <c r="H123" s="37"/>
      <c r="I123" s="37"/>
      <c r="J123" s="38"/>
    </row>
    <row r="124">
      <c r="A124" s="29" t="s">
        <v>29</v>
      </c>
      <c r="B124" s="29">
        <v>29</v>
      </c>
      <c r="C124" s="30" t="s">
        <v>176</v>
      </c>
      <c r="D124" s="29" t="s">
        <v>167</v>
      </c>
      <c r="E124" s="31" t="s">
        <v>177</v>
      </c>
      <c r="F124" s="32" t="s">
        <v>125</v>
      </c>
      <c r="G124" s="33">
        <v>97.980000000000004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>
      <c r="A125" s="29" t="s">
        <v>34</v>
      </c>
      <c r="B125" s="36"/>
      <c r="C125" s="37"/>
      <c r="D125" s="37"/>
      <c r="E125" s="42" t="s">
        <v>31</v>
      </c>
      <c r="F125" s="37"/>
      <c r="G125" s="37"/>
      <c r="H125" s="37"/>
      <c r="I125" s="37"/>
      <c r="J125" s="38"/>
    </row>
    <row r="126" ht="90">
      <c r="A126" s="29" t="s">
        <v>67</v>
      </c>
      <c r="B126" s="36"/>
      <c r="C126" s="37"/>
      <c r="D126" s="37"/>
      <c r="E126" s="43" t="s">
        <v>179</v>
      </c>
      <c r="F126" s="37"/>
      <c r="G126" s="37"/>
      <c r="H126" s="37"/>
      <c r="I126" s="37"/>
      <c r="J126" s="38"/>
    </row>
    <row r="127" ht="90">
      <c r="A127" s="29" t="s">
        <v>36</v>
      </c>
      <c r="B127" s="36"/>
      <c r="C127" s="37"/>
      <c r="D127" s="37"/>
      <c r="E127" s="31" t="s">
        <v>166</v>
      </c>
      <c r="F127" s="37"/>
      <c r="G127" s="37"/>
      <c r="H127" s="37"/>
      <c r="I127" s="37"/>
      <c r="J127" s="38"/>
    </row>
    <row r="128">
      <c r="A128" s="29" t="s">
        <v>29</v>
      </c>
      <c r="B128" s="29">
        <v>30</v>
      </c>
      <c r="C128" s="30" t="s">
        <v>180</v>
      </c>
      <c r="D128" s="29" t="s">
        <v>31</v>
      </c>
      <c r="E128" s="31" t="s">
        <v>181</v>
      </c>
      <c r="F128" s="32" t="s">
        <v>125</v>
      </c>
      <c r="G128" s="33">
        <v>51.5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>
      <c r="A129" s="29" t="s">
        <v>34</v>
      </c>
      <c r="B129" s="36"/>
      <c r="C129" s="37"/>
      <c r="D129" s="37"/>
      <c r="E129" s="42" t="s">
        <v>31</v>
      </c>
      <c r="F129" s="37"/>
      <c r="G129" s="37"/>
      <c r="H129" s="37"/>
      <c r="I129" s="37"/>
      <c r="J129" s="38"/>
    </row>
    <row r="130">
      <c r="A130" s="29" t="s">
        <v>67</v>
      </c>
      <c r="B130" s="36"/>
      <c r="C130" s="37"/>
      <c r="D130" s="37"/>
      <c r="E130" s="43" t="s">
        <v>182</v>
      </c>
      <c r="F130" s="37"/>
      <c r="G130" s="37"/>
      <c r="H130" s="37"/>
      <c r="I130" s="37"/>
      <c r="J130" s="38"/>
    </row>
    <row r="131" ht="210">
      <c r="A131" s="29" t="s">
        <v>36</v>
      </c>
      <c r="B131" s="36"/>
      <c r="C131" s="37"/>
      <c r="D131" s="37"/>
      <c r="E131" s="31" t="s">
        <v>183</v>
      </c>
      <c r="F131" s="37"/>
      <c r="G131" s="37"/>
      <c r="H131" s="37"/>
      <c r="I131" s="37"/>
      <c r="J131" s="38"/>
    </row>
    <row r="132">
      <c r="A132" s="29" t="s">
        <v>29</v>
      </c>
      <c r="B132" s="29">
        <v>31</v>
      </c>
      <c r="C132" s="30" t="s">
        <v>184</v>
      </c>
      <c r="D132" s="29" t="s">
        <v>31</v>
      </c>
      <c r="E132" s="31" t="s">
        <v>185</v>
      </c>
      <c r="F132" s="32" t="s">
        <v>125</v>
      </c>
      <c r="G132" s="33">
        <v>164.40000000000001</v>
      </c>
      <c r="H132" s="34">
        <v>0</v>
      </c>
      <c r="I132" s="34">
        <f>ROUND(G132*H132,P4)</f>
        <v>0</v>
      </c>
      <c r="J132" s="29"/>
      <c r="O132" s="35">
        <f>I132*0.21</f>
        <v>0</v>
      </c>
      <c r="P132">
        <v>3</v>
      </c>
    </row>
    <row r="133">
      <c r="A133" s="29" t="s">
        <v>34</v>
      </c>
      <c r="B133" s="36"/>
      <c r="C133" s="37"/>
      <c r="D133" s="37"/>
      <c r="E133" s="42" t="s">
        <v>31</v>
      </c>
      <c r="F133" s="37"/>
      <c r="G133" s="37"/>
      <c r="H133" s="37"/>
      <c r="I133" s="37"/>
      <c r="J133" s="38"/>
    </row>
    <row r="134" ht="45">
      <c r="A134" s="29" t="s">
        <v>67</v>
      </c>
      <c r="B134" s="36"/>
      <c r="C134" s="37"/>
      <c r="D134" s="37"/>
      <c r="E134" s="43" t="s">
        <v>186</v>
      </c>
      <c r="F134" s="37"/>
      <c r="G134" s="37"/>
      <c r="H134" s="37"/>
      <c r="I134" s="37"/>
      <c r="J134" s="38"/>
    </row>
    <row r="135" ht="210">
      <c r="A135" s="29" t="s">
        <v>36</v>
      </c>
      <c r="B135" s="36"/>
      <c r="C135" s="37"/>
      <c r="D135" s="37"/>
      <c r="E135" s="31" t="s">
        <v>183</v>
      </c>
      <c r="F135" s="37"/>
      <c r="G135" s="37"/>
      <c r="H135" s="37"/>
      <c r="I135" s="37"/>
      <c r="J135" s="38"/>
    </row>
    <row r="136">
      <c r="A136" s="29" t="s">
        <v>29</v>
      </c>
      <c r="B136" s="29">
        <v>32</v>
      </c>
      <c r="C136" s="30" t="s">
        <v>187</v>
      </c>
      <c r="D136" s="29" t="s">
        <v>31</v>
      </c>
      <c r="E136" s="31" t="s">
        <v>188</v>
      </c>
      <c r="F136" s="32" t="s">
        <v>125</v>
      </c>
      <c r="G136" s="33">
        <v>40.200000000000003</v>
      </c>
      <c r="H136" s="34">
        <v>0</v>
      </c>
      <c r="I136" s="34">
        <f>ROUND(G136*H136,P4)</f>
        <v>0</v>
      </c>
      <c r="J136" s="29"/>
      <c r="O136" s="35">
        <f>I136*0.21</f>
        <v>0</v>
      </c>
      <c r="P136">
        <v>3</v>
      </c>
    </row>
    <row r="137">
      <c r="A137" s="29" t="s">
        <v>34</v>
      </c>
      <c r="B137" s="36"/>
      <c r="C137" s="37"/>
      <c r="D137" s="37"/>
      <c r="E137" s="42" t="s">
        <v>31</v>
      </c>
      <c r="F137" s="37"/>
      <c r="G137" s="37"/>
      <c r="H137" s="37"/>
      <c r="I137" s="37"/>
      <c r="J137" s="38"/>
    </row>
    <row r="138" ht="75">
      <c r="A138" s="29" t="s">
        <v>67</v>
      </c>
      <c r="B138" s="36"/>
      <c r="C138" s="37"/>
      <c r="D138" s="37"/>
      <c r="E138" s="43" t="s">
        <v>189</v>
      </c>
      <c r="F138" s="37"/>
      <c r="G138" s="37"/>
      <c r="H138" s="37"/>
      <c r="I138" s="37"/>
      <c r="J138" s="38"/>
    </row>
    <row r="139" ht="210">
      <c r="A139" s="29" t="s">
        <v>36</v>
      </c>
      <c r="B139" s="36"/>
      <c r="C139" s="37"/>
      <c r="D139" s="37"/>
      <c r="E139" s="31" t="s">
        <v>183</v>
      </c>
      <c r="F139" s="37"/>
      <c r="G139" s="37"/>
      <c r="H139" s="37"/>
      <c r="I139" s="37"/>
      <c r="J139" s="38"/>
    </row>
    <row r="140">
      <c r="A140" s="29" t="s">
        <v>29</v>
      </c>
      <c r="B140" s="29">
        <v>33</v>
      </c>
      <c r="C140" s="30" t="s">
        <v>190</v>
      </c>
      <c r="D140" s="29" t="s">
        <v>31</v>
      </c>
      <c r="E140" s="31" t="s">
        <v>191</v>
      </c>
      <c r="F140" s="32" t="s">
        <v>125</v>
      </c>
      <c r="G140" s="33">
        <v>4.7000000000000002</v>
      </c>
      <c r="H140" s="34">
        <v>0</v>
      </c>
      <c r="I140" s="34">
        <f>ROUND(G140*H140,P4)</f>
        <v>0</v>
      </c>
      <c r="J140" s="29"/>
      <c r="O140" s="35">
        <f>I140*0.21</f>
        <v>0</v>
      </c>
      <c r="P140">
        <v>3</v>
      </c>
    </row>
    <row r="141">
      <c r="A141" s="29" t="s">
        <v>34</v>
      </c>
      <c r="B141" s="36"/>
      <c r="C141" s="37"/>
      <c r="D141" s="37"/>
      <c r="E141" s="42" t="s">
        <v>31</v>
      </c>
      <c r="F141" s="37"/>
      <c r="G141" s="37"/>
      <c r="H141" s="37"/>
      <c r="I141" s="37"/>
      <c r="J141" s="38"/>
    </row>
    <row r="142">
      <c r="A142" s="29" t="s">
        <v>67</v>
      </c>
      <c r="B142" s="36"/>
      <c r="C142" s="37"/>
      <c r="D142" s="37"/>
      <c r="E142" s="43" t="s">
        <v>192</v>
      </c>
      <c r="F142" s="37"/>
      <c r="G142" s="37"/>
      <c r="H142" s="37"/>
      <c r="I142" s="37"/>
      <c r="J142" s="38"/>
    </row>
    <row r="143" ht="210">
      <c r="A143" s="29" t="s">
        <v>36</v>
      </c>
      <c r="B143" s="36"/>
      <c r="C143" s="37"/>
      <c r="D143" s="37"/>
      <c r="E143" s="31" t="s">
        <v>183</v>
      </c>
      <c r="F143" s="37"/>
      <c r="G143" s="37"/>
      <c r="H143" s="37"/>
      <c r="I143" s="37"/>
      <c r="J143" s="38"/>
    </row>
    <row r="144">
      <c r="A144" s="29" t="s">
        <v>29</v>
      </c>
      <c r="B144" s="29">
        <v>34</v>
      </c>
      <c r="C144" s="30" t="s">
        <v>193</v>
      </c>
      <c r="D144" s="29" t="s">
        <v>31</v>
      </c>
      <c r="E144" s="31" t="s">
        <v>194</v>
      </c>
      <c r="F144" s="32" t="s">
        <v>125</v>
      </c>
      <c r="G144" s="33">
        <v>0.69999999999999996</v>
      </c>
      <c r="H144" s="34">
        <v>0</v>
      </c>
      <c r="I144" s="34">
        <f>ROUND(G144*H144,P4)</f>
        <v>0</v>
      </c>
      <c r="J144" s="29"/>
      <c r="O144" s="35">
        <f>I144*0.21</f>
        <v>0</v>
      </c>
      <c r="P144">
        <v>3</v>
      </c>
    </row>
    <row r="145">
      <c r="A145" s="29" t="s">
        <v>34</v>
      </c>
      <c r="B145" s="36"/>
      <c r="C145" s="37"/>
      <c r="D145" s="37"/>
      <c r="E145" s="42" t="s">
        <v>31</v>
      </c>
      <c r="F145" s="37"/>
      <c r="G145" s="37"/>
      <c r="H145" s="37"/>
      <c r="I145" s="37"/>
      <c r="J145" s="38"/>
    </row>
    <row r="146">
      <c r="A146" s="29" t="s">
        <v>67</v>
      </c>
      <c r="B146" s="36"/>
      <c r="C146" s="37"/>
      <c r="D146" s="37"/>
      <c r="E146" s="43" t="s">
        <v>195</v>
      </c>
      <c r="F146" s="37"/>
      <c r="G146" s="37"/>
      <c r="H146" s="37"/>
      <c r="I146" s="37"/>
      <c r="J146" s="38"/>
    </row>
    <row r="147" ht="210">
      <c r="A147" s="29" t="s">
        <v>36</v>
      </c>
      <c r="B147" s="36"/>
      <c r="C147" s="37"/>
      <c r="D147" s="37"/>
      <c r="E147" s="31" t="s">
        <v>183</v>
      </c>
      <c r="F147" s="37"/>
      <c r="G147" s="37"/>
      <c r="H147" s="37"/>
      <c r="I147" s="37"/>
      <c r="J147" s="38"/>
    </row>
    <row r="148" ht="30">
      <c r="A148" s="29" t="s">
        <v>29</v>
      </c>
      <c r="B148" s="29">
        <v>35</v>
      </c>
      <c r="C148" s="30" t="s">
        <v>196</v>
      </c>
      <c r="D148" s="29" t="s">
        <v>31</v>
      </c>
      <c r="E148" s="31" t="s">
        <v>197</v>
      </c>
      <c r="F148" s="32" t="s">
        <v>125</v>
      </c>
      <c r="G148" s="33">
        <v>3.5600000000000001</v>
      </c>
      <c r="H148" s="34">
        <v>0</v>
      </c>
      <c r="I148" s="34">
        <f>ROUND(G148*H148,P4)</f>
        <v>0</v>
      </c>
      <c r="J148" s="29"/>
      <c r="O148" s="35">
        <f>I148*0.21</f>
        <v>0</v>
      </c>
      <c r="P148">
        <v>3</v>
      </c>
    </row>
    <row r="149">
      <c r="A149" s="29" t="s">
        <v>34</v>
      </c>
      <c r="B149" s="36"/>
      <c r="C149" s="37"/>
      <c r="D149" s="37"/>
      <c r="E149" s="42" t="s">
        <v>31</v>
      </c>
      <c r="F149" s="37"/>
      <c r="G149" s="37"/>
      <c r="H149" s="37"/>
      <c r="I149" s="37"/>
      <c r="J149" s="38"/>
    </row>
    <row r="150" ht="45">
      <c r="A150" s="29" t="s">
        <v>67</v>
      </c>
      <c r="B150" s="36"/>
      <c r="C150" s="37"/>
      <c r="D150" s="37"/>
      <c r="E150" s="43" t="s">
        <v>198</v>
      </c>
      <c r="F150" s="37"/>
      <c r="G150" s="37"/>
      <c r="H150" s="37"/>
      <c r="I150" s="37"/>
      <c r="J150" s="38"/>
    </row>
    <row r="151" ht="210">
      <c r="A151" s="29" t="s">
        <v>36</v>
      </c>
      <c r="B151" s="36"/>
      <c r="C151" s="37"/>
      <c r="D151" s="37"/>
      <c r="E151" s="31" t="s">
        <v>183</v>
      </c>
      <c r="F151" s="37"/>
      <c r="G151" s="37"/>
      <c r="H151" s="37"/>
      <c r="I151" s="37"/>
      <c r="J151" s="38"/>
    </row>
    <row r="152" ht="30">
      <c r="A152" s="29" t="s">
        <v>29</v>
      </c>
      <c r="B152" s="29">
        <v>36</v>
      </c>
      <c r="C152" s="30" t="s">
        <v>199</v>
      </c>
      <c r="D152" s="29" t="s">
        <v>31</v>
      </c>
      <c r="E152" s="31" t="s">
        <v>200</v>
      </c>
      <c r="F152" s="32" t="s">
        <v>125</v>
      </c>
      <c r="G152" s="33">
        <v>4</v>
      </c>
      <c r="H152" s="34">
        <v>0</v>
      </c>
      <c r="I152" s="34">
        <f>ROUND(G152*H152,P4)</f>
        <v>0</v>
      </c>
      <c r="J152" s="29"/>
      <c r="O152" s="35">
        <f>I152*0.21</f>
        <v>0</v>
      </c>
      <c r="P152">
        <v>3</v>
      </c>
    </row>
    <row r="153">
      <c r="A153" s="29" t="s">
        <v>34</v>
      </c>
      <c r="B153" s="36"/>
      <c r="C153" s="37"/>
      <c r="D153" s="37"/>
      <c r="E153" s="42" t="s">
        <v>31</v>
      </c>
      <c r="F153" s="37"/>
      <c r="G153" s="37"/>
      <c r="H153" s="37"/>
      <c r="I153" s="37"/>
      <c r="J153" s="38"/>
    </row>
    <row r="154">
      <c r="A154" s="29" t="s">
        <v>67</v>
      </c>
      <c r="B154" s="36"/>
      <c r="C154" s="37"/>
      <c r="D154" s="37"/>
      <c r="E154" s="43" t="s">
        <v>201</v>
      </c>
      <c r="F154" s="37"/>
      <c r="G154" s="37"/>
      <c r="H154" s="37"/>
      <c r="I154" s="37"/>
      <c r="J154" s="38"/>
    </row>
    <row r="155" ht="225">
      <c r="A155" s="29" t="s">
        <v>36</v>
      </c>
      <c r="B155" s="36"/>
      <c r="C155" s="37"/>
      <c r="D155" s="37"/>
      <c r="E155" s="31" t="s">
        <v>202</v>
      </c>
      <c r="F155" s="37"/>
      <c r="G155" s="37"/>
      <c r="H155" s="37"/>
      <c r="I155" s="37"/>
      <c r="J155" s="38"/>
    </row>
    <row r="156" ht="30">
      <c r="A156" s="29" t="s">
        <v>29</v>
      </c>
      <c r="B156" s="29">
        <v>37</v>
      </c>
      <c r="C156" s="30" t="s">
        <v>203</v>
      </c>
      <c r="D156" s="29" t="s">
        <v>31</v>
      </c>
      <c r="E156" s="31" t="s">
        <v>204</v>
      </c>
      <c r="F156" s="32" t="s">
        <v>125</v>
      </c>
      <c r="G156" s="33">
        <v>15.720000000000001</v>
      </c>
      <c r="H156" s="34">
        <v>0</v>
      </c>
      <c r="I156" s="34">
        <f>ROUND(G156*H156,P4)</f>
        <v>0</v>
      </c>
      <c r="J156" s="29"/>
      <c r="O156" s="35">
        <f>I156*0.21</f>
        <v>0</v>
      </c>
      <c r="P156">
        <v>3</v>
      </c>
    </row>
    <row r="157">
      <c r="A157" s="29" t="s">
        <v>34</v>
      </c>
      <c r="B157" s="36"/>
      <c r="C157" s="37"/>
      <c r="D157" s="37"/>
      <c r="E157" s="42" t="s">
        <v>31</v>
      </c>
      <c r="F157" s="37"/>
      <c r="G157" s="37"/>
      <c r="H157" s="37"/>
      <c r="I157" s="37"/>
      <c r="J157" s="38"/>
    </row>
    <row r="158" ht="30">
      <c r="A158" s="29" t="s">
        <v>67</v>
      </c>
      <c r="B158" s="36"/>
      <c r="C158" s="37"/>
      <c r="D158" s="37"/>
      <c r="E158" s="43" t="s">
        <v>205</v>
      </c>
      <c r="F158" s="37"/>
      <c r="G158" s="37"/>
      <c r="H158" s="37"/>
      <c r="I158" s="37"/>
      <c r="J158" s="38"/>
    </row>
    <row r="159" ht="225">
      <c r="A159" s="29" t="s">
        <v>36</v>
      </c>
      <c r="B159" s="36"/>
      <c r="C159" s="37"/>
      <c r="D159" s="37"/>
      <c r="E159" s="31" t="s">
        <v>202</v>
      </c>
      <c r="F159" s="37"/>
      <c r="G159" s="37"/>
      <c r="H159" s="37"/>
      <c r="I159" s="37"/>
      <c r="J159" s="38"/>
    </row>
    <row r="160">
      <c r="A160" s="29" t="s">
        <v>29</v>
      </c>
      <c r="B160" s="29">
        <v>38</v>
      </c>
      <c r="C160" s="30" t="s">
        <v>206</v>
      </c>
      <c r="D160" s="29" t="s">
        <v>31</v>
      </c>
      <c r="E160" s="31" t="s">
        <v>207</v>
      </c>
      <c r="F160" s="32" t="s">
        <v>125</v>
      </c>
      <c r="G160" s="33">
        <v>1.75</v>
      </c>
      <c r="H160" s="34">
        <v>0</v>
      </c>
      <c r="I160" s="34">
        <f>ROUND(G160*H160,P4)</f>
        <v>0</v>
      </c>
      <c r="J160" s="29"/>
      <c r="O160" s="35">
        <f>I160*0.21</f>
        <v>0</v>
      </c>
      <c r="P160">
        <v>3</v>
      </c>
    </row>
    <row r="161">
      <c r="A161" s="29" t="s">
        <v>34</v>
      </c>
      <c r="B161" s="36"/>
      <c r="C161" s="37"/>
      <c r="D161" s="37"/>
      <c r="E161" s="42" t="s">
        <v>31</v>
      </c>
      <c r="F161" s="37"/>
      <c r="G161" s="37"/>
      <c r="H161" s="37"/>
      <c r="I161" s="37"/>
      <c r="J161" s="38"/>
    </row>
    <row r="162">
      <c r="A162" s="29" t="s">
        <v>67</v>
      </c>
      <c r="B162" s="36"/>
      <c r="C162" s="37"/>
      <c r="D162" s="37"/>
      <c r="E162" s="43" t="s">
        <v>208</v>
      </c>
      <c r="F162" s="37"/>
      <c r="G162" s="37"/>
      <c r="H162" s="37"/>
      <c r="I162" s="37"/>
      <c r="J162" s="38"/>
    </row>
    <row r="163" ht="165">
      <c r="A163" s="29" t="s">
        <v>36</v>
      </c>
      <c r="B163" s="36"/>
      <c r="C163" s="37"/>
      <c r="D163" s="37"/>
      <c r="E163" s="31" t="s">
        <v>209</v>
      </c>
      <c r="F163" s="37"/>
      <c r="G163" s="37"/>
      <c r="H163" s="37"/>
      <c r="I163" s="37"/>
      <c r="J163" s="38"/>
    </row>
    <row r="164">
      <c r="A164" s="23" t="s">
        <v>26</v>
      </c>
      <c r="B164" s="24"/>
      <c r="C164" s="25" t="s">
        <v>210</v>
      </c>
      <c r="D164" s="26"/>
      <c r="E164" s="23" t="s">
        <v>211</v>
      </c>
      <c r="F164" s="26"/>
      <c r="G164" s="26"/>
      <c r="H164" s="26"/>
      <c r="I164" s="27">
        <f>SUMIFS(I165:I184,A165:A184,"P")</f>
        <v>0</v>
      </c>
      <c r="J164" s="28"/>
    </row>
    <row r="165" ht="30">
      <c r="A165" s="29" t="s">
        <v>29</v>
      </c>
      <c r="B165" s="29">
        <v>39</v>
      </c>
      <c r="C165" s="30" t="s">
        <v>212</v>
      </c>
      <c r="D165" s="29" t="s">
        <v>31</v>
      </c>
      <c r="E165" s="31" t="s">
        <v>213</v>
      </c>
      <c r="F165" s="32" t="s">
        <v>99</v>
      </c>
      <c r="G165" s="33">
        <v>144.19999999999999</v>
      </c>
      <c r="H165" s="34">
        <v>0</v>
      </c>
      <c r="I165" s="34">
        <f>ROUND(G165*H165,P4)</f>
        <v>0</v>
      </c>
      <c r="J165" s="29"/>
      <c r="O165" s="35">
        <f>I165*0.21</f>
        <v>0</v>
      </c>
      <c r="P165">
        <v>3</v>
      </c>
    </row>
    <row r="166">
      <c r="A166" s="29" t="s">
        <v>34</v>
      </c>
      <c r="B166" s="36"/>
      <c r="C166" s="37"/>
      <c r="D166" s="37"/>
      <c r="E166" s="42" t="s">
        <v>31</v>
      </c>
      <c r="F166" s="37"/>
      <c r="G166" s="37"/>
      <c r="H166" s="37"/>
      <c r="I166" s="37"/>
      <c r="J166" s="38"/>
    </row>
    <row r="167">
      <c r="A167" s="29" t="s">
        <v>67</v>
      </c>
      <c r="B167" s="36"/>
      <c r="C167" s="37"/>
      <c r="D167" s="37"/>
      <c r="E167" s="43" t="s">
        <v>214</v>
      </c>
      <c r="F167" s="37"/>
      <c r="G167" s="37"/>
      <c r="H167" s="37"/>
      <c r="I167" s="37"/>
      <c r="J167" s="38"/>
    </row>
    <row r="168" ht="90">
      <c r="A168" s="29" t="s">
        <v>36</v>
      </c>
      <c r="B168" s="36"/>
      <c r="C168" s="37"/>
      <c r="D168" s="37"/>
      <c r="E168" s="31" t="s">
        <v>215</v>
      </c>
      <c r="F168" s="37"/>
      <c r="G168" s="37"/>
      <c r="H168" s="37"/>
      <c r="I168" s="37"/>
      <c r="J168" s="38"/>
    </row>
    <row r="169" ht="30">
      <c r="A169" s="29" t="s">
        <v>29</v>
      </c>
      <c r="B169" s="29">
        <v>40</v>
      </c>
      <c r="C169" s="30" t="s">
        <v>216</v>
      </c>
      <c r="D169" s="29" t="s">
        <v>31</v>
      </c>
      <c r="E169" s="31" t="s">
        <v>217</v>
      </c>
      <c r="F169" s="32" t="s">
        <v>99</v>
      </c>
      <c r="G169" s="33">
        <v>48.799999999999997</v>
      </c>
      <c r="H169" s="34">
        <v>0</v>
      </c>
      <c r="I169" s="34">
        <f>ROUND(G169*H169,P4)</f>
        <v>0</v>
      </c>
      <c r="J169" s="29"/>
      <c r="O169" s="35">
        <f>I169*0.21</f>
        <v>0</v>
      </c>
      <c r="P169">
        <v>3</v>
      </c>
    </row>
    <row r="170">
      <c r="A170" s="29" t="s">
        <v>34</v>
      </c>
      <c r="B170" s="36"/>
      <c r="C170" s="37"/>
      <c r="D170" s="37"/>
      <c r="E170" s="42" t="s">
        <v>31</v>
      </c>
      <c r="F170" s="37"/>
      <c r="G170" s="37"/>
      <c r="H170" s="37"/>
      <c r="I170" s="37"/>
      <c r="J170" s="38"/>
    </row>
    <row r="171">
      <c r="A171" s="29" t="s">
        <v>67</v>
      </c>
      <c r="B171" s="36"/>
      <c r="C171" s="37"/>
      <c r="D171" s="37"/>
      <c r="E171" s="43" t="s">
        <v>218</v>
      </c>
      <c r="F171" s="37"/>
      <c r="G171" s="37"/>
      <c r="H171" s="37"/>
      <c r="I171" s="37"/>
      <c r="J171" s="38"/>
    </row>
    <row r="172" ht="90">
      <c r="A172" s="29" t="s">
        <v>36</v>
      </c>
      <c r="B172" s="36"/>
      <c r="C172" s="37"/>
      <c r="D172" s="37"/>
      <c r="E172" s="31" t="s">
        <v>215</v>
      </c>
      <c r="F172" s="37"/>
      <c r="G172" s="37"/>
      <c r="H172" s="37"/>
      <c r="I172" s="37"/>
      <c r="J172" s="38"/>
    </row>
    <row r="173">
      <c r="A173" s="29" t="s">
        <v>29</v>
      </c>
      <c r="B173" s="29">
        <v>41</v>
      </c>
      <c r="C173" s="30" t="s">
        <v>219</v>
      </c>
      <c r="D173" s="29" t="s">
        <v>31</v>
      </c>
      <c r="E173" s="31" t="s">
        <v>220</v>
      </c>
      <c r="F173" s="32" t="s">
        <v>99</v>
      </c>
      <c r="G173" s="33">
        <v>4</v>
      </c>
      <c r="H173" s="34">
        <v>0</v>
      </c>
      <c r="I173" s="34">
        <f>ROUND(G173*H173,P4)</f>
        <v>0</v>
      </c>
      <c r="J173" s="29"/>
      <c r="O173" s="35">
        <f>I173*0.21</f>
        <v>0</v>
      </c>
      <c r="P173">
        <v>3</v>
      </c>
    </row>
    <row r="174">
      <c r="A174" s="29" t="s">
        <v>34</v>
      </c>
      <c r="B174" s="36"/>
      <c r="C174" s="37"/>
      <c r="D174" s="37"/>
      <c r="E174" s="42" t="s">
        <v>31</v>
      </c>
      <c r="F174" s="37"/>
      <c r="G174" s="37"/>
      <c r="H174" s="37"/>
      <c r="I174" s="37"/>
      <c r="J174" s="38"/>
    </row>
    <row r="175">
      <c r="A175" s="29" t="s">
        <v>67</v>
      </c>
      <c r="B175" s="36"/>
      <c r="C175" s="37"/>
      <c r="D175" s="37"/>
      <c r="E175" s="43" t="s">
        <v>221</v>
      </c>
      <c r="F175" s="37"/>
      <c r="G175" s="37"/>
      <c r="H175" s="37"/>
      <c r="I175" s="37"/>
      <c r="J175" s="38"/>
    </row>
    <row r="176" ht="75">
      <c r="A176" s="29" t="s">
        <v>36</v>
      </c>
      <c r="B176" s="36"/>
      <c r="C176" s="37"/>
      <c r="D176" s="37"/>
      <c r="E176" s="31" t="s">
        <v>222</v>
      </c>
      <c r="F176" s="37"/>
      <c r="G176" s="37"/>
      <c r="H176" s="37"/>
      <c r="I176" s="37"/>
      <c r="J176" s="38"/>
    </row>
    <row r="177">
      <c r="A177" s="29" t="s">
        <v>29</v>
      </c>
      <c r="B177" s="29">
        <v>42</v>
      </c>
      <c r="C177" s="30" t="s">
        <v>223</v>
      </c>
      <c r="D177" s="29" t="s">
        <v>31</v>
      </c>
      <c r="E177" s="31" t="s">
        <v>224</v>
      </c>
      <c r="F177" s="32" t="s">
        <v>99</v>
      </c>
      <c r="G177" s="33">
        <v>4</v>
      </c>
      <c r="H177" s="34">
        <v>0</v>
      </c>
      <c r="I177" s="34">
        <f>ROUND(G177*H177,P4)</f>
        <v>0</v>
      </c>
      <c r="J177" s="29"/>
      <c r="O177" s="35">
        <f>I177*0.21</f>
        <v>0</v>
      </c>
      <c r="P177">
        <v>3</v>
      </c>
    </row>
    <row r="178">
      <c r="A178" s="29" t="s">
        <v>34</v>
      </c>
      <c r="B178" s="36"/>
      <c r="C178" s="37"/>
      <c r="D178" s="37"/>
      <c r="E178" s="42" t="s">
        <v>31</v>
      </c>
      <c r="F178" s="37"/>
      <c r="G178" s="37"/>
      <c r="H178" s="37"/>
      <c r="I178" s="37"/>
      <c r="J178" s="38"/>
    </row>
    <row r="179">
      <c r="A179" s="29" t="s">
        <v>67</v>
      </c>
      <c r="B179" s="36"/>
      <c r="C179" s="37"/>
      <c r="D179" s="37"/>
      <c r="E179" s="43" t="s">
        <v>221</v>
      </c>
      <c r="F179" s="37"/>
      <c r="G179" s="37"/>
      <c r="H179" s="37"/>
      <c r="I179" s="37"/>
      <c r="J179" s="38"/>
    </row>
    <row r="180" ht="90">
      <c r="A180" s="29" t="s">
        <v>36</v>
      </c>
      <c r="B180" s="36"/>
      <c r="C180" s="37"/>
      <c r="D180" s="37"/>
      <c r="E180" s="31" t="s">
        <v>225</v>
      </c>
      <c r="F180" s="37"/>
      <c r="G180" s="37"/>
      <c r="H180" s="37"/>
      <c r="I180" s="37"/>
      <c r="J180" s="38"/>
    </row>
    <row r="181" ht="30">
      <c r="A181" s="29" t="s">
        <v>29</v>
      </c>
      <c r="B181" s="29">
        <v>43</v>
      </c>
      <c r="C181" s="30" t="s">
        <v>226</v>
      </c>
      <c r="D181" s="29" t="s">
        <v>31</v>
      </c>
      <c r="E181" s="31" t="s">
        <v>227</v>
      </c>
      <c r="F181" s="32" t="s">
        <v>99</v>
      </c>
      <c r="G181" s="33">
        <v>6</v>
      </c>
      <c r="H181" s="34">
        <v>0</v>
      </c>
      <c r="I181" s="34">
        <f>ROUND(G181*H181,P4)</f>
        <v>0</v>
      </c>
      <c r="J181" s="29"/>
      <c r="O181" s="35">
        <f>I181*0.21</f>
        <v>0</v>
      </c>
      <c r="P181">
        <v>3</v>
      </c>
    </row>
    <row r="182">
      <c r="A182" s="29" t="s">
        <v>34</v>
      </c>
      <c r="B182" s="36"/>
      <c r="C182" s="37"/>
      <c r="D182" s="37"/>
      <c r="E182" s="42" t="s">
        <v>31</v>
      </c>
      <c r="F182" s="37"/>
      <c r="G182" s="37"/>
      <c r="H182" s="37"/>
      <c r="I182" s="37"/>
      <c r="J182" s="38"/>
    </row>
    <row r="183">
      <c r="A183" s="29" t="s">
        <v>67</v>
      </c>
      <c r="B183" s="36"/>
      <c r="C183" s="37"/>
      <c r="D183" s="37"/>
      <c r="E183" s="43" t="s">
        <v>228</v>
      </c>
      <c r="F183" s="37"/>
      <c r="G183" s="37"/>
      <c r="H183" s="37"/>
      <c r="I183" s="37"/>
      <c r="J183" s="38"/>
    </row>
    <row r="184" ht="135">
      <c r="A184" s="29" t="s">
        <v>36</v>
      </c>
      <c r="B184" s="39"/>
      <c r="C184" s="40"/>
      <c r="D184" s="40"/>
      <c r="E184" s="31" t="s">
        <v>229</v>
      </c>
      <c r="F184" s="40"/>
      <c r="G184" s="40"/>
      <c r="H184" s="40"/>
      <c r="I184" s="40"/>
      <c r="J184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230</v>
      </c>
      <c r="I3" s="16">
        <f>SUMIFS(I8:I105,A8:A105,"SD")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230</v>
      </c>
      <c r="D4" s="13"/>
      <c r="E4" s="14" t="s">
        <v>231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SUMIFS(I9:I20,A9:A20,"P")</f>
        <v>0</v>
      </c>
      <c r="J8" s="28"/>
    </row>
    <row r="9">
      <c r="A9" s="29" t="s">
        <v>29</v>
      </c>
      <c r="B9" s="29">
        <v>1</v>
      </c>
      <c r="C9" s="30" t="s">
        <v>63</v>
      </c>
      <c r="D9" s="29" t="s">
        <v>31</v>
      </c>
      <c r="E9" s="31" t="s">
        <v>65</v>
      </c>
      <c r="F9" s="32" t="s">
        <v>66</v>
      </c>
      <c r="G9" s="33">
        <v>96.269999999999996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232</v>
      </c>
      <c r="F10" s="37"/>
      <c r="G10" s="37"/>
      <c r="H10" s="37"/>
      <c r="I10" s="37"/>
      <c r="J10" s="38"/>
    </row>
    <row r="11">
      <c r="A11" s="29" t="s">
        <v>67</v>
      </c>
      <c r="B11" s="36"/>
      <c r="C11" s="37"/>
      <c r="D11" s="37"/>
      <c r="E11" s="43" t="s">
        <v>233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234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63</v>
      </c>
      <c r="D13" s="29" t="s">
        <v>64</v>
      </c>
      <c r="E13" s="31" t="s">
        <v>65</v>
      </c>
      <c r="F13" s="32" t="s">
        <v>66</v>
      </c>
      <c r="G13" s="33">
        <v>169.09999999999999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235</v>
      </c>
      <c r="F14" s="37"/>
      <c r="G14" s="37"/>
      <c r="H14" s="37"/>
      <c r="I14" s="37"/>
      <c r="J14" s="38"/>
    </row>
    <row r="15">
      <c r="A15" s="29" t="s">
        <v>67</v>
      </c>
      <c r="B15" s="36"/>
      <c r="C15" s="37"/>
      <c r="D15" s="37"/>
      <c r="E15" s="43" t="s">
        <v>236</v>
      </c>
      <c r="F15" s="37"/>
      <c r="G15" s="37"/>
      <c r="H15" s="37"/>
      <c r="I15" s="37"/>
      <c r="J15" s="38"/>
    </row>
    <row r="16" ht="30">
      <c r="A16" s="29" t="s">
        <v>36</v>
      </c>
      <c r="B16" s="36"/>
      <c r="C16" s="37"/>
      <c r="D16" s="37"/>
      <c r="E16" s="31" t="s">
        <v>234</v>
      </c>
      <c r="F16" s="37"/>
      <c r="G16" s="37"/>
      <c r="H16" s="37"/>
      <c r="I16" s="37"/>
      <c r="J16" s="38"/>
    </row>
    <row r="17">
      <c r="A17" s="29" t="s">
        <v>29</v>
      </c>
      <c r="B17" s="29">
        <v>3</v>
      </c>
      <c r="C17" s="30" t="s">
        <v>63</v>
      </c>
      <c r="D17" s="29" t="s">
        <v>69</v>
      </c>
      <c r="E17" s="31" t="s">
        <v>65</v>
      </c>
      <c r="F17" s="32" t="s">
        <v>66</v>
      </c>
      <c r="G17" s="33">
        <v>20.16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34</v>
      </c>
      <c r="B18" s="36"/>
      <c r="C18" s="37"/>
      <c r="D18" s="37"/>
      <c r="E18" s="31" t="s">
        <v>237</v>
      </c>
      <c r="F18" s="37"/>
      <c r="G18" s="37"/>
      <c r="H18" s="37"/>
      <c r="I18" s="37"/>
      <c r="J18" s="38"/>
    </row>
    <row r="19">
      <c r="A19" s="29" t="s">
        <v>67</v>
      </c>
      <c r="B19" s="36"/>
      <c r="C19" s="37"/>
      <c r="D19" s="37"/>
      <c r="E19" s="43" t="s">
        <v>238</v>
      </c>
      <c r="F19" s="37"/>
      <c r="G19" s="37"/>
      <c r="H19" s="37"/>
      <c r="I19" s="37"/>
      <c r="J19" s="38"/>
    </row>
    <row r="20" ht="30">
      <c r="A20" s="29" t="s">
        <v>36</v>
      </c>
      <c r="B20" s="36"/>
      <c r="C20" s="37"/>
      <c r="D20" s="37"/>
      <c r="E20" s="31" t="s">
        <v>234</v>
      </c>
      <c r="F20" s="37"/>
      <c r="G20" s="37"/>
      <c r="H20" s="37"/>
      <c r="I20" s="37"/>
      <c r="J20" s="38"/>
    </row>
    <row r="21">
      <c r="A21" s="23" t="s">
        <v>26</v>
      </c>
      <c r="B21" s="24"/>
      <c r="C21" s="25" t="s">
        <v>64</v>
      </c>
      <c r="D21" s="26"/>
      <c r="E21" s="23" t="s">
        <v>71</v>
      </c>
      <c r="F21" s="26"/>
      <c r="G21" s="26"/>
      <c r="H21" s="26"/>
      <c r="I21" s="27">
        <f>SUMIFS(I22:I54,A22:A54,"P")</f>
        <v>0</v>
      </c>
      <c r="J21" s="28"/>
    </row>
    <row r="22" ht="30">
      <c r="A22" s="29" t="s">
        <v>29</v>
      </c>
      <c r="B22" s="29">
        <v>4</v>
      </c>
      <c r="C22" s="30" t="s">
        <v>94</v>
      </c>
      <c r="D22" s="29" t="s">
        <v>31</v>
      </c>
      <c r="E22" s="31" t="s">
        <v>95</v>
      </c>
      <c r="F22" s="32" t="s">
        <v>80</v>
      </c>
      <c r="G22" s="33">
        <v>9.5999999999999996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90">
      <c r="A23" s="29" t="s">
        <v>34</v>
      </c>
      <c r="B23" s="36"/>
      <c r="C23" s="37"/>
      <c r="D23" s="37"/>
      <c r="E23" s="31" t="s">
        <v>239</v>
      </c>
      <c r="F23" s="37"/>
      <c r="G23" s="37"/>
      <c r="H23" s="37"/>
      <c r="I23" s="37"/>
      <c r="J23" s="38"/>
    </row>
    <row r="24">
      <c r="A24" s="29" t="s">
        <v>67</v>
      </c>
      <c r="B24" s="36"/>
      <c r="C24" s="37"/>
      <c r="D24" s="37"/>
      <c r="E24" s="43" t="s">
        <v>240</v>
      </c>
      <c r="F24" s="37"/>
      <c r="G24" s="37"/>
      <c r="H24" s="37"/>
      <c r="I24" s="37"/>
      <c r="J24" s="38"/>
    </row>
    <row r="25" ht="120">
      <c r="A25" s="29" t="s">
        <v>36</v>
      </c>
      <c r="B25" s="36"/>
      <c r="C25" s="37"/>
      <c r="D25" s="37"/>
      <c r="E25" s="31" t="s">
        <v>88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241</v>
      </c>
      <c r="D26" s="29" t="s">
        <v>31</v>
      </c>
      <c r="E26" s="31" t="s">
        <v>242</v>
      </c>
      <c r="F26" s="32" t="s">
        <v>80</v>
      </c>
      <c r="G26" s="33">
        <v>15.960000000000001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90">
      <c r="A27" s="29" t="s">
        <v>34</v>
      </c>
      <c r="B27" s="36"/>
      <c r="C27" s="37"/>
      <c r="D27" s="37"/>
      <c r="E27" s="31" t="s">
        <v>243</v>
      </c>
      <c r="F27" s="37"/>
      <c r="G27" s="37"/>
      <c r="H27" s="37"/>
      <c r="I27" s="37"/>
      <c r="J27" s="38"/>
    </row>
    <row r="28">
      <c r="A28" s="29" t="s">
        <v>67</v>
      </c>
      <c r="B28" s="36"/>
      <c r="C28" s="37"/>
      <c r="D28" s="37"/>
      <c r="E28" s="43" t="s">
        <v>244</v>
      </c>
      <c r="F28" s="37"/>
      <c r="G28" s="37"/>
      <c r="H28" s="37"/>
      <c r="I28" s="37"/>
      <c r="J28" s="38"/>
    </row>
    <row r="29" ht="45">
      <c r="A29" s="29" t="s">
        <v>36</v>
      </c>
      <c r="B29" s="36"/>
      <c r="C29" s="37"/>
      <c r="D29" s="37"/>
      <c r="E29" s="31" t="s">
        <v>245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246</v>
      </c>
      <c r="D30" s="29" t="s">
        <v>31</v>
      </c>
      <c r="E30" s="31" t="s">
        <v>247</v>
      </c>
      <c r="F30" s="32" t="s">
        <v>80</v>
      </c>
      <c r="G30" s="33">
        <v>5.5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60">
      <c r="A31" s="29" t="s">
        <v>34</v>
      </c>
      <c r="B31" s="36"/>
      <c r="C31" s="37"/>
      <c r="D31" s="37"/>
      <c r="E31" s="31" t="s">
        <v>248</v>
      </c>
      <c r="F31" s="37"/>
      <c r="G31" s="37"/>
      <c r="H31" s="37"/>
      <c r="I31" s="37"/>
      <c r="J31" s="38"/>
    </row>
    <row r="32">
      <c r="A32" s="29" t="s">
        <v>67</v>
      </c>
      <c r="B32" s="36"/>
      <c r="C32" s="37"/>
      <c r="D32" s="37"/>
      <c r="E32" s="43" t="s">
        <v>249</v>
      </c>
      <c r="F32" s="37"/>
      <c r="G32" s="37"/>
      <c r="H32" s="37"/>
      <c r="I32" s="37"/>
      <c r="J32" s="38"/>
    </row>
    <row r="33" ht="45">
      <c r="A33" s="29" t="s">
        <v>36</v>
      </c>
      <c r="B33" s="36"/>
      <c r="C33" s="37"/>
      <c r="D33" s="37"/>
      <c r="E33" s="31" t="s">
        <v>250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251</v>
      </c>
      <c r="D34" s="29" t="s">
        <v>31</v>
      </c>
      <c r="E34" s="31" t="s">
        <v>252</v>
      </c>
      <c r="F34" s="32" t="s">
        <v>80</v>
      </c>
      <c r="G34" s="33">
        <v>48.134999999999998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90">
      <c r="A35" s="29" t="s">
        <v>34</v>
      </c>
      <c r="B35" s="36"/>
      <c r="C35" s="37"/>
      <c r="D35" s="37"/>
      <c r="E35" s="31" t="s">
        <v>253</v>
      </c>
      <c r="F35" s="37"/>
      <c r="G35" s="37"/>
      <c r="H35" s="37"/>
      <c r="I35" s="37"/>
      <c r="J35" s="38"/>
    </row>
    <row r="36">
      <c r="A36" s="29" t="s">
        <v>67</v>
      </c>
      <c r="B36" s="36"/>
      <c r="C36" s="37"/>
      <c r="D36" s="37"/>
      <c r="E36" s="43" t="s">
        <v>254</v>
      </c>
      <c r="F36" s="37"/>
      <c r="G36" s="37"/>
      <c r="H36" s="37"/>
      <c r="I36" s="37"/>
      <c r="J36" s="38"/>
    </row>
    <row r="37" ht="409.5">
      <c r="A37" s="29" t="s">
        <v>36</v>
      </c>
      <c r="B37" s="36"/>
      <c r="C37" s="37"/>
      <c r="D37" s="37"/>
      <c r="E37" s="31" t="s">
        <v>114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251</v>
      </c>
      <c r="D38" s="29" t="s">
        <v>64</v>
      </c>
      <c r="E38" s="31" t="s">
        <v>252</v>
      </c>
      <c r="F38" s="32" t="s">
        <v>80</v>
      </c>
      <c r="G38" s="33">
        <v>84.549999999999997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75">
      <c r="A39" s="29" t="s">
        <v>34</v>
      </c>
      <c r="B39" s="36"/>
      <c r="C39" s="37"/>
      <c r="D39" s="37"/>
      <c r="E39" s="31" t="s">
        <v>255</v>
      </c>
      <c r="F39" s="37"/>
      <c r="G39" s="37"/>
      <c r="H39" s="37"/>
      <c r="I39" s="37"/>
      <c r="J39" s="38"/>
    </row>
    <row r="40" ht="409.5">
      <c r="A40" s="29" t="s">
        <v>36</v>
      </c>
      <c r="B40" s="36"/>
      <c r="C40" s="37"/>
      <c r="D40" s="37"/>
      <c r="E40" s="31" t="s">
        <v>114</v>
      </c>
      <c r="F40" s="37"/>
      <c r="G40" s="37"/>
      <c r="H40" s="37"/>
      <c r="I40" s="37"/>
      <c r="J40" s="38"/>
    </row>
    <row r="41">
      <c r="A41" s="29" t="s">
        <v>29</v>
      </c>
      <c r="B41" s="29">
        <v>9</v>
      </c>
      <c r="C41" s="30" t="s">
        <v>119</v>
      </c>
      <c r="D41" s="29" t="s">
        <v>31</v>
      </c>
      <c r="E41" s="31" t="s">
        <v>120</v>
      </c>
      <c r="F41" s="32" t="s">
        <v>80</v>
      </c>
      <c r="G41" s="33">
        <v>132.685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34</v>
      </c>
      <c r="B42" s="36"/>
      <c r="C42" s="37"/>
      <c r="D42" s="37"/>
      <c r="E42" s="31" t="s">
        <v>256</v>
      </c>
      <c r="F42" s="37"/>
      <c r="G42" s="37"/>
      <c r="H42" s="37"/>
      <c r="I42" s="37"/>
      <c r="J42" s="38"/>
    </row>
    <row r="43">
      <c r="A43" s="29" t="s">
        <v>67</v>
      </c>
      <c r="B43" s="36"/>
      <c r="C43" s="37"/>
      <c r="D43" s="37"/>
      <c r="E43" s="43" t="s">
        <v>257</v>
      </c>
      <c r="F43" s="37"/>
      <c r="G43" s="37"/>
      <c r="H43" s="37"/>
      <c r="I43" s="37"/>
      <c r="J43" s="38"/>
    </row>
    <row r="44" ht="240">
      <c r="A44" s="29" t="s">
        <v>36</v>
      </c>
      <c r="B44" s="36"/>
      <c r="C44" s="37"/>
      <c r="D44" s="37"/>
      <c r="E44" s="31" t="s">
        <v>258</v>
      </c>
      <c r="F44" s="37"/>
      <c r="G44" s="37"/>
      <c r="H44" s="37"/>
      <c r="I44" s="37"/>
      <c r="J44" s="38"/>
    </row>
    <row r="45">
      <c r="A45" s="29" t="s">
        <v>29</v>
      </c>
      <c r="B45" s="29">
        <v>10</v>
      </c>
      <c r="C45" s="30" t="s">
        <v>259</v>
      </c>
      <c r="D45" s="29" t="s">
        <v>31</v>
      </c>
      <c r="E45" s="31" t="s">
        <v>260</v>
      </c>
      <c r="F45" s="32" t="s">
        <v>80</v>
      </c>
      <c r="G45" s="33">
        <v>2.7000000000000002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45">
      <c r="A46" s="29" t="s">
        <v>34</v>
      </c>
      <c r="B46" s="36"/>
      <c r="C46" s="37"/>
      <c r="D46" s="37"/>
      <c r="E46" s="31" t="s">
        <v>261</v>
      </c>
      <c r="F46" s="37"/>
      <c r="G46" s="37"/>
      <c r="H46" s="37"/>
      <c r="I46" s="37"/>
      <c r="J46" s="38"/>
    </row>
    <row r="47" ht="375">
      <c r="A47" s="29" t="s">
        <v>36</v>
      </c>
      <c r="B47" s="36"/>
      <c r="C47" s="37"/>
      <c r="D47" s="37"/>
      <c r="E47" s="31" t="s">
        <v>262</v>
      </c>
      <c r="F47" s="37"/>
      <c r="G47" s="37"/>
      <c r="H47" s="37"/>
      <c r="I47" s="37"/>
      <c r="J47" s="38"/>
    </row>
    <row r="48">
      <c r="A48" s="29" t="s">
        <v>29</v>
      </c>
      <c r="B48" s="29">
        <v>11</v>
      </c>
      <c r="C48" s="30" t="s">
        <v>263</v>
      </c>
      <c r="D48" s="29" t="s">
        <v>31</v>
      </c>
      <c r="E48" s="31" t="s">
        <v>264</v>
      </c>
      <c r="F48" s="32" t="s">
        <v>125</v>
      </c>
      <c r="G48" s="33">
        <v>93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 ht="30">
      <c r="A49" s="29" t="s">
        <v>34</v>
      </c>
      <c r="B49" s="36"/>
      <c r="C49" s="37"/>
      <c r="D49" s="37"/>
      <c r="E49" s="31" t="s">
        <v>265</v>
      </c>
      <c r="F49" s="37"/>
      <c r="G49" s="37"/>
      <c r="H49" s="37"/>
      <c r="I49" s="37"/>
      <c r="J49" s="38"/>
    </row>
    <row r="50" ht="45">
      <c r="A50" s="29" t="s">
        <v>36</v>
      </c>
      <c r="B50" s="36"/>
      <c r="C50" s="37"/>
      <c r="D50" s="37"/>
      <c r="E50" s="31" t="s">
        <v>266</v>
      </c>
      <c r="F50" s="37"/>
      <c r="G50" s="37"/>
      <c r="H50" s="37"/>
      <c r="I50" s="37"/>
      <c r="J50" s="38"/>
    </row>
    <row r="51">
      <c r="A51" s="29" t="s">
        <v>29</v>
      </c>
      <c r="B51" s="29">
        <v>12</v>
      </c>
      <c r="C51" s="30" t="s">
        <v>267</v>
      </c>
      <c r="D51" s="29" t="s">
        <v>31</v>
      </c>
      <c r="E51" s="31" t="s">
        <v>268</v>
      </c>
      <c r="F51" s="32" t="s">
        <v>125</v>
      </c>
      <c r="G51" s="33">
        <v>93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30">
      <c r="A52" s="29" t="s">
        <v>34</v>
      </c>
      <c r="B52" s="36"/>
      <c r="C52" s="37"/>
      <c r="D52" s="37"/>
      <c r="E52" s="31" t="s">
        <v>269</v>
      </c>
      <c r="F52" s="37"/>
      <c r="G52" s="37"/>
      <c r="H52" s="37"/>
      <c r="I52" s="37"/>
      <c r="J52" s="38"/>
    </row>
    <row r="53">
      <c r="A53" s="29" t="s">
        <v>67</v>
      </c>
      <c r="B53" s="36"/>
      <c r="C53" s="37"/>
      <c r="D53" s="37"/>
      <c r="E53" s="43" t="s">
        <v>270</v>
      </c>
      <c r="F53" s="37"/>
      <c r="G53" s="37"/>
      <c r="H53" s="37"/>
      <c r="I53" s="37"/>
      <c r="J53" s="38"/>
    </row>
    <row r="54" ht="30">
      <c r="A54" s="29" t="s">
        <v>36</v>
      </c>
      <c r="B54" s="36"/>
      <c r="C54" s="37"/>
      <c r="D54" s="37"/>
      <c r="E54" s="31" t="s">
        <v>271</v>
      </c>
      <c r="F54" s="37"/>
      <c r="G54" s="37"/>
      <c r="H54" s="37"/>
      <c r="I54" s="37"/>
      <c r="J54" s="38"/>
    </row>
    <row r="55">
      <c r="A55" s="23" t="s">
        <v>26</v>
      </c>
      <c r="B55" s="24"/>
      <c r="C55" s="25" t="s">
        <v>69</v>
      </c>
      <c r="D55" s="26"/>
      <c r="E55" s="23" t="s">
        <v>272</v>
      </c>
      <c r="F55" s="26"/>
      <c r="G55" s="26"/>
      <c r="H55" s="26"/>
      <c r="I55" s="27">
        <f>SUMIFS(I56:I65,A56:A65,"P")</f>
        <v>0</v>
      </c>
      <c r="J55" s="28"/>
    </row>
    <row r="56">
      <c r="A56" s="29" t="s">
        <v>29</v>
      </c>
      <c r="B56" s="29">
        <v>13</v>
      </c>
      <c r="C56" s="30" t="s">
        <v>273</v>
      </c>
      <c r="D56" s="29" t="s">
        <v>31</v>
      </c>
      <c r="E56" s="31" t="s">
        <v>274</v>
      </c>
      <c r="F56" s="32" t="s">
        <v>125</v>
      </c>
      <c r="G56" s="33">
        <v>125.40000000000001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 ht="30">
      <c r="A57" s="29" t="s">
        <v>34</v>
      </c>
      <c r="B57" s="36"/>
      <c r="C57" s="37"/>
      <c r="D57" s="37"/>
      <c r="E57" s="31" t="s">
        <v>275</v>
      </c>
      <c r="F57" s="37"/>
      <c r="G57" s="37"/>
      <c r="H57" s="37"/>
      <c r="I57" s="37"/>
      <c r="J57" s="38"/>
    </row>
    <row r="58" ht="75">
      <c r="A58" s="29" t="s">
        <v>36</v>
      </c>
      <c r="B58" s="36"/>
      <c r="C58" s="37"/>
      <c r="D58" s="37"/>
      <c r="E58" s="31" t="s">
        <v>276</v>
      </c>
      <c r="F58" s="37"/>
      <c r="G58" s="37"/>
      <c r="H58" s="37"/>
      <c r="I58" s="37"/>
      <c r="J58" s="38"/>
    </row>
    <row r="59">
      <c r="A59" s="29" t="s">
        <v>29</v>
      </c>
      <c r="B59" s="29">
        <v>14</v>
      </c>
      <c r="C59" s="30" t="s">
        <v>277</v>
      </c>
      <c r="D59" s="29" t="s">
        <v>31</v>
      </c>
      <c r="E59" s="31" t="s">
        <v>278</v>
      </c>
      <c r="F59" s="32" t="s">
        <v>80</v>
      </c>
      <c r="G59" s="33">
        <v>48.134999999999998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90">
      <c r="A60" s="29" t="s">
        <v>34</v>
      </c>
      <c r="B60" s="36"/>
      <c r="C60" s="37"/>
      <c r="D60" s="37"/>
      <c r="E60" s="31" t="s">
        <v>279</v>
      </c>
      <c r="F60" s="37"/>
      <c r="G60" s="37"/>
      <c r="H60" s="37"/>
      <c r="I60" s="37"/>
      <c r="J60" s="38"/>
    </row>
    <row r="61">
      <c r="A61" s="29" t="s">
        <v>67</v>
      </c>
      <c r="B61" s="36"/>
      <c r="C61" s="37"/>
      <c r="D61" s="37"/>
      <c r="E61" s="43" t="s">
        <v>280</v>
      </c>
      <c r="F61" s="37"/>
      <c r="G61" s="37"/>
      <c r="H61" s="37"/>
      <c r="I61" s="37"/>
      <c r="J61" s="38"/>
    </row>
    <row r="62" ht="60">
      <c r="A62" s="29" t="s">
        <v>36</v>
      </c>
      <c r="B62" s="36"/>
      <c r="C62" s="37"/>
      <c r="D62" s="37"/>
      <c r="E62" s="31" t="s">
        <v>281</v>
      </c>
      <c r="F62" s="37"/>
      <c r="G62" s="37"/>
      <c r="H62" s="37"/>
      <c r="I62" s="37"/>
      <c r="J62" s="38"/>
    </row>
    <row r="63">
      <c r="A63" s="29" t="s">
        <v>29</v>
      </c>
      <c r="B63" s="29">
        <v>15</v>
      </c>
      <c r="C63" s="30" t="s">
        <v>282</v>
      </c>
      <c r="D63" s="29" t="s">
        <v>31</v>
      </c>
      <c r="E63" s="31" t="s">
        <v>283</v>
      </c>
      <c r="F63" s="32" t="s">
        <v>125</v>
      </c>
      <c r="G63" s="33">
        <v>195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45">
      <c r="A64" s="29" t="s">
        <v>34</v>
      </c>
      <c r="B64" s="36"/>
      <c r="C64" s="37"/>
      <c r="D64" s="37"/>
      <c r="E64" s="31" t="s">
        <v>284</v>
      </c>
      <c r="F64" s="37"/>
      <c r="G64" s="37"/>
      <c r="H64" s="37"/>
      <c r="I64" s="37"/>
      <c r="J64" s="38"/>
    </row>
    <row r="65" ht="120">
      <c r="A65" s="29" t="s">
        <v>36</v>
      </c>
      <c r="B65" s="36"/>
      <c r="C65" s="37"/>
      <c r="D65" s="37"/>
      <c r="E65" s="31" t="s">
        <v>285</v>
      </c>
      <c r="F65" s="37"/>
      <c r="G65" s="37"/>
      <c r="H65" s="37"/>
      <c r="I65" s="37"/>
      <c r="J65" s="38"/>
    </row>
    <row r="66">
      <c r="A66" s="23" t="s">
        <v>26</v>
      </c>
      <c r="B66" s="24"/>
      <c r="C66" s="25" t="s">
        <v>153</v>
      </c>
      <c r="D66" s="26"/>
      <c r="E66" s="23" t="s">
        <v>286</v>
      </c>
      <c r="F66" s="26"/>
      <c r="G66" s="26"/>
      <c r="H66" s="26"/>
      <c r="I66" s="27">
        <f>SUMIFS(I67:I92,A67:A92,"P")</f>
        <v>0</v>
      </c>
      <c r="J66" s="28"/>
    </row>
    <row r="67" ht="30">
      <c r="A67" s="29" t="s">
        <v>29</v>
      </c>
      <c r="B67" s="29">
        <v>16</v>
      </c>
      <c r="C67" s="30" t="s">
        <v>287</v>
      </c>
      <c r="D67" s="29" t="s">
        <v>31</v>
      </c>
      <c r="E67" s="31" t="s">
        <v>288</v>
      </c>
      <c r="F67" s="32" t="s">
        <v>125</v>
      </c>
      <c r="G67" s="33">
        <v>125.40000000000001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30">
      <c r="A68" s="29" t="s">
        <v>34</v>
      </c>
      <c r="B68" s="36"/>
      <c r="C68" s="37"/>
      <c r="D68" s="37"/>
      <c r="E68" s="31" t="s">
        <v>289</v>
      </c>
      <c r="F68" s="37"/>
      <c r="G68" s="37"/>
      <c r="H68" s="37"/>
      <c r="I68" s="37"/>
      <c r="J68" s="38"/>
    </row>
    <row r="69" ht="60">
      <c r="A69" s="29" t="s">
        <v>36</v>
      </c>
      <c r="B69" s="36"/>
      <c r="C69" s="37"/>
      <c r="D69" s="37"/>
      <c r="E69" s="31" t="s">
        <v>290</v>
      </c>
      <c r="F69" s="37"/>
      <c r="G69" s="37"/>
      <c r="H69" s="37"/>
      <c r="I69" s="37"/>
      <c r="J69" s="38"/>
    </row>
    <row r="70">
      <c r="A70" s="29" t="s">
        <v>29</v>
      </c>
      <c r="B70" s="29">
        <v>17</v>
      </c>
      <c r="C70" s="30" t="s">
        <v>291</v>
      </c>
      <c r="D70" s="29" t="s">
        <v>31</v>
      </c>
      <c r="E70" s="31" t="s">
        <v>292</v>
      </c>
      <c r="F70" s="32" t="s">
        <v>80</v>
      </c>
      <c r="G70" s="33">
        <v>39.100000000000001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30">
      <c r="A71" s="29" t="s">
        <v>34</v>
      </c>
      <c r="B71" s="36"/>
      <c r="C71" s="37"/>
      <c r="D71" s="37"/>
      <c r="E71" s="31" t="s">
        <v>293</v>
      </c>
      <c r="F71" s="37"/>
      <c r="G71" s="37"/>
      <c r="H71" s="37"/>
      <c r="I71" s="37"/>
      <c r="J71" s="38"/>
    </row>
    <row r="72">
      <c r="A72" s="29" t="s">
        <v>67</v>
      </c>
      <c r="B72" s="36"/>
      <c r="C72" s="37"/>
      <c r="D72" s="37"/>
      <c r="E72" s="43" t="s">
        <v>294</v>
      </c>
      <c r="F72" s="37"/>
      <c r="G72" s="37"/>
      <c r="H72" s="37"/>
      <c r="I72" s="37"/>
      <c r="J72" s="38"/>
    </row>
    <row r="73" ht="60">
      <c r="A73" s="29" t="s">
        <v>36</v>
      </c>
      <c r="B73" s="36"/>
      <c r="C73" s="37"/>
      <c r="D73" s="37"/>
      <c r="E73" s="31" t="s">
        <v>290</v>
      </c>
      <c r="F73" s="37"/>
      <c r="G73" s="37"/>
      <c r="H73" s="37"/>
      <c r="I73" s="37"/>
      <c r="J73" s="38"/>
    </row>
    <row r="74">
      <c r="A74" s="29" t="s">
        <v>29</v>
      </c>
      <c r="B74" s="29">
        <v>18</v>
      </c>
      <c r="C74" s="30" t="s">
        <v>291</v>
      </c>
      <c r="D74" s="29" t="s">
        <v>64</v>
      </c>
      <c r="E74" s="31" t="s">
        <v>292</v>
      </c>
      <c r="F74" s="32" t="s">
        <v>80</v>
      </c>
      <c r="G74" s="33">
        <v>25.079999999999998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30">
      <c r="A75" s="29" t="s">
        <v>34</v>
      </c>
      <c r="B75" s="36"/>
      <c r="C75" s="37"/>
      <c r="D75" s="37"/>
      <c r="E75" s="31" t="s">
        <v>295</v>
      </c>
      <c r="F75" s="37"/>
      <c r="G75" s="37"/>
      <c r="H75" s="37"/>
      <c r="I75" s="37"/>
      <c r="J75" s="38"/>
    </row>
    <row r="76">
      <c r="A76" s="29" t="s">
        <v>67</v>
      </c>
      <c r="B76" s="36"/>
      <c r="C76" s="37"/>
      <c r="D76" s="37"/>
      <c r="E76" s="43" t="s">
        <v>296</v>
      </c>
      <c r="F76" s="37"/>
      <c r="G76" s="37"/>
      <c r="H76" s="37"/>
      <c r="I76" s="37"/>
      <c r="J76" s="38"/>
    </row>
    <row r="77" ht="60">
      <c r="A77" s="29" t="s">
        <v>36</v>
      </c>
      <c r="B77" s="36"/>
      <c r="C77" s="37"/>
      <c r="D77" s="37"/>
      <c r="E77" s="31" t="s">
        <v>290</v>
      </c>
      <c r="F77" s="37"/>
      <c r="G77" s="37"/>
      <c r="H77" s="37"/>
      <c r="I77" s="37"/>
      <c r="J77" s="38"/>
    </row>
    <row r="78">
      <c r="A78" s="29" t="s">
        <v>29</v>
      </c>
      <c r="B78" s="29">
        <v>19</v>
      </c>
      <c r="C78" s="30" t="s">
        <v>297</v>
      </c>
      <c r="D78" s="29" t="s">
        <v>31</v>
      </c>
      <c r="E78" s="31" t="s">
        <v>298</v>
      </c>
      <c r="F78" s="32" t="s">
        <v>125</v>
      </c>
      <c r="G78" s="33">
        <v>184.19999999999999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30">
      <c r="A79" s="29" t="s">
        <v>34</v>
      </c>
      <c r="B79" s="36"/>
      <c r="C79" s="37"/>
      <c r="D79" s="37"/>
      <c r="E79" s="31" t="s">
        <v>299</v>
      </c>
      <c r="F79" s="37"/>
      <c r="G79" s="37"/>
      <c r="H79" s="37"/>
      <c r="I79" s="37"/>
      <c r="J79" s="38"/>
    </row>
    <row r="80" ht="195">
      <c r="A80" s="29" t="s">
        <v>36</v>
      </c>
      <c r="B80" s="36"/>
      <c r="C80" s="37"/>
      <c r="D80" s="37"/>
      <c r="E80" s="31" t="s">
        <v>300</v>
      </c>
      <c r="F80" s="37"/>
      <c r="G80" s="37"/>
      <c r="H80" s="37"/>
      <c r="I80" s="37"/>
      <c r="J80" s="38"/>
    </row>
    <row r="81">
      <c r="A81" s="29" t="s">
        <v>29</v>
      </c>
      <c r="B81" s="29">
        <v>20</v>
      </c>
      <c r="C81" s="30" t="s">
        <v>301</v>
      </c>
      <c r="D81" s="29" t="s">
        <v>31</v>
      </c>
      <c r="E81" s="31" t="s">
        <v>302</v>
      </c>
      <c r="F81" s="32" t="s">
        <v>125</v>
      </c>
      <c r="G81" s="33">
        <v>23.5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 ht="45">
      <c r="A82" s="29" t="s">
        <v>34</v>
      </c>
      <c r="B82" s="36"/>
      <c r="C82" s="37"/>
      <c r="D82" s="37"/>
      <c r="E82" s="31" t="s">
        <v>303</v>
      </c>
      <c r="F82" s="37"/>
      <c r="G82" s="37"/>
      <c r="H82" s="37"/>
      <c r="I82" s="37"/>
      <c r="J82" s="38"/>
    </row>
    <row r="83" ht="195">
      <c r="A83" s="29" t="s">
        <v>36</v>
      </c>
      <c r="B83" s="36"/>
      <c r="C83" s="37"/>
      <c r="D83" s="37"/>
      <c r="E83" s="31" t="s">
        <v>300</v>
      </c>
      <c r="F83" s="37"/>
      <c r="G83" s="37"/>
      <c r="H83" s="37"/>
      <c r="I83" s="37"/>
      <c r="J83" s="38"/>
    </row>
    <row r="84">
      <c r="A84" s="29" t="s">
        <v>29</v>
      </c>
      <c r="B84" s="29">
        <v>21</v>
      </c>
      <c r="C84" s="30" t="s">
        <v>301</v>
      </c>
      <c r="D84" s="29" t="s">
        <v>64</v>
      </c>
      <c r="E84" s="31" t="s">
        <v>302</v>
      </c>
      <c r="F84" s="32" t="s">
        <v>125</v>
      </c>
      <c r="G84" s="33">
        <v>101.90000000000001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 ht="45">
      <c r="A85" s="29" t="s">
        <v>34</v>
      </c>
      <c r="B85" s="36"/>
      <c r="C85" s="37"/>
      <c r="D85" s="37"/>
      <c r="E85" s="31" t="s">
        <v>304</v>
      </c>
      <c r="F85" s="37"/>
      <c r="G85" s="37"/>
      <c r="H85" s="37"/>
      <c r="I85" s="37"/>
      <c r="J85" s="38"/>
    </row>
    <row r="86" ht="195">
      <c r="A86" s="29" t="s">
        <v>36</v>
      </c>
      <c r="B86" s="36"/>
      <c r="C86" s="37"/>
      <c r="D86" s="37"/>
      <c r="E86" s="31" t="s">
        <v>300</v>
      </c>
      <c r="F86" s="37"/>
      <c r="G86" s="37"/>
      <c r="H86" s="37"/>
      <c r="I86" s="37"/>
      <c r="J86" s="38"/>
    </row>
    <row r="87" ht="30">
      <c r="A87" s="29" t="s">
        <v>29</v>
      </c>
      <c r="B87" s="29">
        <v>22</v>
      </c>
      <c r="C87" s="30" t="s">
        <v>305</v>
      </c>
      <c r="D87" s="29" t="s">
        <v>31</v>
      </c>
      <c r="E87" s="31" t="s">
        <v>306</v>
      </c>
      <c r="F87" s="32" t="s">
        <v>125</v>
      </c>
      <c r="G87" s="33">
        <v>11.300000000000001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 ht="30">
      <c r="A88" s="29" t="s">
        <v>34</v>
      </c>
      <c r="B88" s="36"/>
      <c r="C88" s="37"/>
      <c r="D88" s="37"/>
      <c r="E88" s="31" t="s">
        <v>307</v>
      </c>
      <c r="F88" s="37"/>
      <c r="G88" s="37"/>
      <c r="H88" s="37"/>
      <c r="I88" s="37"/>
      <c r="J88" s="38"/>
    </row>
    <row r="89" ht="195">
      <c r="A89" s="29" t="s">
        <v>36</v>
      </c>
      <c r="B89" s="36"/>
      <c r="C89" s="37"/>
      <c r="D89" s="37"/>
      <c r="E89" s="31" t="s">
        <v>300</v>
      </c>
      <c r="F89" s="37"/>
      <c r="G89" s="37"/>
      <c r="H89" s="37"/>
      <c r="I89" s="37"/>
      <c r="J89" s="38"/>
    </row>
    <row r="90">
      <c r="A90" s="29" t="s">
        <v>29</v>
      </c>
      <c r="B90" s="29">
        <v>23</v>
      </c>
      <c r="C90" s="30" t="s">
        <v>308</v>
      </c>
      <c r="D90" s="29" t="s">
        <v>31</v>
      </c>
      <c r="E90" s="31" t="s">
        <v>309</v>
      </c>
      <c r="F90" s="32" t="s">
        <v>125</v>
      </c>
      <c r="G90" s="33">
        <v>63.200000000000003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30">
      <c r="A91" s="29" t="s">
        <v>34</v>
      </c>
      <c r="B91" s="36"/>
      <c r="C91" s="37"/>
      <c r="D91" s="37"/>
      <c r="E91" s="31" t="s">
        <v>310</v>
      </c>
      <c r="F91" s="37"/>
      <c r="G91" s="37"/>
      <c r="H91" s="37"/>
      <c r="I91" s="37"/>
      <c r="J91" s="38"/>
    </row>
    <row r="92" ht="135">
      <c r="A92" s="29" t="s">
        <v>36</v>
      </c>
      <c r="B92" s="36"/>
      <c r="C92" s="37"/>
      <c r="D92" s="37"/>
      <c r="E92" s="31" t="s">
        <v>311</v>
      </c>
      <c r="F92" s="37"/>
      <c r="G92" s="37"/>
      <c r="H92" s="37"/>
      <c r="I92" s="37"/>
      <c r="J92" s="38"/>
    </row>
    <row r="93">
      <c r="A93" s="23" t="s">
        <v>26</v>
      </c>
      <c r="B93" s="24"/>
      <c r="C93" s="25" t="s">
        <v>210</v>
      </c>
      <c r="D93" s="26"/>
      <c r="E93" s="23" t="s">
        <v>312</v>
      </c>
      <c r="F93" s="26"/>
      <c r="G93" s="26"/>
      <c r="H93" s="26"/>
      <c r="I93" s="27">
        <f>SUMIFS(I94:I105,A94:A105,"P")</f>
        <v>0</v>
      </c>
      <c r="J93" s="28"/>
    </row>
    <row r="94" ht="30">
      <c r="A94" s="29" t="s">
        <v>29</v>
      </c>
      <c r="B94" s="29">
        <v>24</v>
      </c>
      <c r="C94" s="30" t="s">
        <v>313</v>
      </c>
      <c r="D94" s="29" t="s">
        <v>31</v>
      </c>
      <c r="E94" s="31" t="s">
        <v>314</v>
      </c>
      <c r="F94" s="32" t="s">
        <v>74</v>
      </c>
      <c r="G94" s="33">
        <v>2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34</v>
      </c>
      <c r="B95" s="36"/>
      <c r="C95" s="37"/>
      <c r="D95" s="37"/>
      <c r="E95" s="31" t="s">
        <v>313</v>
      </c>
      <c r="F95" s="37"/>
      <c r="G95" s="37"/>
      <c r="H95" s="37"/>
      <c r="I95" s="37"/>
      <c r="J95" s="38"/>
    </row>
    <row r="96" ht="30">
      <c r="A96" s="29" t="s">
        <v>36</v>
      </c>
      <c r="B96" s="36"/>
      <c r="C96" s="37"/>
      <c r="D96" s="37"/>
      <c r="E96" s="31" t="s">
        <v>315</v>
      </c>
      <c r="F96" s="37"/>
      <c r="G96" s="37"/>
      <c r="H96" s="37"/>
      <c r="I96" s="37"/>
      <c r="J96" s="38"/>
    </row>
    <row r="97">
      <c r="A97" s="29" t="s">
        <v>29</v>
      </c>
      <c r="B97" s="29">
        <v>25</v>
      </c>
      <c r="C97" s="30" t="s">
        <v>316</v>
      </c>
      <c r="D97" s="29" t="s">
        <v>31</v>
      </c>
      <c r="E97" s="31" t="s">
        <v>317</v>
      </c>
      <c r="F97" s="32" t="s">
        <v>99</v>
      </c>
      <c r="G97" s="33">
        <v>31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 ht="30">
      <c r="A98" s="29" t="s">
        <v>34</v>
      </c>
      <c r="B98" s="36"/>
      <c r="C98" s="37"/>
      <c r="D98" s="37"/>
      <c r="E98" s="31" t="s">
        <v>318</v>
      </c>
      <c r="F98" s="37"/>
      <c r="G98" s="37"/>
      <c r="H98" s="37"/>
      <c r="I98" s="37"/>
      <c r="J98" s="38"/>
    </row>
    <row r="99" ht="60">
      <c r="A99" s="29" t="s">
        <v>36</v>
      </c>
      <c r="B99" s="36"/>
      <c r="C99" s="37"/>
      <c r="D99" s="37"/>
      <c r="E99" s="31" t="s">
        <v>319</v>
      </c>
      <c r="F99" s="37"/>
      <c r="G99" s="37"/>
      <c r="H99" s="37"/>
      <c r="I99" s="37"/>
      <c r="J99" s="38"/>
    </row>
    <row r="100" ht="30">
      <c r="A100" s="29" t="s">
        <v>29</v>
      </c>
      <c r="B100" s="29">
        <v>26</v>
      </c>
      <c r="C100" s="30" t="s">
        <v>212</v>
      </c>
      <c r="D100" s="29" t="s">
        <v>31</v>
      </c>
      <c r="E100" s="31" t="s">
        <v>213</v>
      </c>
      <c r="F100" s="32" t="s">
        <v>99</v>
      </c>
      <c r="G100" s="33">
        <v>255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 ht="30">
      <c r="A101" s="29" t="s">
        <v>34</v>
      </c>
      <c r="B101" s="36"/>
      <c r="C101" s="37"/>
      <c r="D101" s="37"/>
      <c r="E101" s="31" t="s">
        <v>320</v>
      </c>
      <c r="F101" s="37"/>
      <c r="G101" s="37"/>
      <c r="H101" s="37"/>
      <c r="I101" s="37"/>
      <c r="J101" s="38"/>
    </row>
    <row r="102" ht="60">
      <c r="A102" s="29" t="s">
        <v>36</v>
      </c>
      <c r="B102" s="36"/>
      <c r="C102" s="37"/>
      <c r="D102" s="37"/>
      <c r="E102" s="31" t="s">
        <v>319</v>
      </c>
      <c r="F102" s="37"/>
      <c r="G102" s="37"/>
      <c r="H102" s="37"/>
      <c r="I102" s="37"/>
      <c r="J102" s="38"/>
    </row>
    <row r="103" ht="30">
      <c r="A103" s="29" t="s">
        <v>29</v>
      </c>
      <c r="B103" s="29">
        <v>27</v>
      </c>
      <c r="C103" s="30" t="s">
        <v>216</v>
      </c>
      <c r="D103" s="29" t="s">
        <v>31</v>
      </c>
      <c r="E103" s="31" t="s">
        <v>217</v>
      </c>
      <c r="F103" s="32" t="s">
        <v>99</v>
      </c>
      <c r="G103" s="33">
        <v>76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 ht="30">
      <c r="A104" s="29" t="s">
        <v>34</v>
      </c>
      <c r="B104" s="36"/>
      <c r="C104" s="37"/>
      <c r="D104" s="37"/>
      <c r="E104" s="31" t="s">
        <v>321</v>
      </c>
      <c r="F104" s="37"/>
      <c r="G104" s="37"/>
      <c r="H104" s="37"/>
      <c r="I104" s="37"/>
      <c r="J104" s="38"/>
    </row>
    <row r="105" ht="60">
      <c r="A105" s="29" t="s">
        <v>36</v>
      </c>
      <c r="B105" s="39"/>
      <c r="C105" s="40"/>
      <c r="D105" s="40"/>
      <c r="E105" s="31" t="s">
        <v>319</v>
      </c>
      <c r="F105" s="40"/>
      <c r="G105" s="40"/>
      <c r="H105" s="40"/>
      <c r="I105" s="40"/>
      <c r="J105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322</v>
      </c>
      <c r="I3" s="16">
        <f>SUMIFS(I8:I108,A8:A108,"SD")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322</v>
      </c>
      <c r="D4" s="13"/>
      <c r="E4" s="14" t="s">
        <v>323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63</v>
      </c>
      <c r="D9" s="29" t="s">
        <v>31</v>
      </c>
      <c r="E9" s="31" t="s">
        <v>65</v>
      </c>
      <c r="F9" s="32" t="s">
        <v>66</v>
      </c>
      <c r="G9" s="33">
        <v>393.87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324</v>
      </c>
      <c r="F10" s="37"/>
      <c r="G10" s="37"/>
      <c r="H10" s="37"/>
      <c r="I10" s="37"/>
      <c r="J10" s="38"/>
    </row>
    <row r="11" ht="45">
      <c r="A11" s="29" t="s">
        <v>67</v>
      </c>
      <c r="B11" s="36"/>
      <c r="C11" s="37"/>
      <c r="D11" s="37"/>
      <c r="E11" s="43" t="s">
        <v>325</v>
      </c>
      <c r="F11" s="37"/>
      <c r="G11" s="37"/>
      <c r="H11" s="37"/>
      <c r="I11" s="37"/>
      <c r="J11" s="38"/>
    </row>
    <row r="12" ht="75">
      <c r="A12" s="29" t="s">
        <v>36</v>
      </c>
      <c r="B12" s="36"/>
      <c r="C12" s="37"/>
      <c r="D12" s="37"/>
      <c r="E12" s="31" t="s">
        <v>326</v>
      </c>
      <c r="F12" s="37"/>
      <c r="G12" s="37"/>
      <c r="H12" s="37"/>
      <c r="I12" s="37"/>
      <c r="J12" s="38"/>
    </row>
    <row r="13">
      <c r="A13" s="23" t="s">
        <v>26</v>
      </c>
      <c r="B13" s="24"/>
      <c r="C13" s="25" t="s">
        <v>64</v>
      </c>
      <c r="D13" s="26"/>
      <c r="E13" s="23" t="s">
        <v>71</v>
      </c>
      <c r="F13" s="26"/>
      <c r="G13" s="26"/>
      <c r="H13" s="26"/>
      <c r="I13" s="27">
        <f>SUMIFS(I14:I65,A14:A65,"P")</f>
        <v>0</v>
      </c>
      <c r="J13" s="28"/>
    </row>
    <row r="14">
      <c r="A14" s="29" t="s">
        <v>29</v>
      </c>
      <c r="B14" s="29">
        <v>2</v>
      </c>
      <c r="C14" s="30" t="s">
        <v>327</v>
      </c>
      <c r="D14" s="29" t="s">
        <v>31</v>
      </c>
      <c r="E14" s="31" t="s">
        <v>328</v>
      </c>
      <c r="F14" s="32" t="s">
        <v>125</v>
      </c>
      <c r="G14" s="33">
        <v>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329</v>
      </c>
      <c r="F15" s="37"/>
      <c r="G15" s="37"/>
      <c r="H15" s="37"/>
      <c r="I15" s="37"/>
      <c r="J15" s="38"/>
    </row>
    <row r="16">
      <c r="A16" s="29" t="s">
        <v>67</v>
      </c>
      <c r="B16" s="36"/>
      <c r="C16" s="37"/>
      <c r="D16" s="37"/>
      <c r="E16" s="43" t="s">
        <v>330</v>
      </c>
      <c r="F16" s="37"/>
      <c r="G16" s="37"/>
      <c r="H16" s="37"/>
      <c r="I16" s="37"/>
      <c r="J16" s="38"/>
    </row>
    <row r="17" ht="90">
      <c r="A17" s="29" t="s">
        <v>36</v>
      </c>
      <c r="B17" s="36"/>
      <c r="C17" s="37"/>
      <c r="D17" s="37"/>
      <c r="E17" s="31" t="s">
        <v>331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72</v>
      </c>
      <c r="D18" s="29" t="s">
        <v>31</v>
      </c>
      <c r="E18" s="31" t="s">
        <v>73</v>
      </c>
      <c r="F18" s="32" t="s">
        <v>74</v>
      </c>
      <c r="G18" s="33">
        <v>4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1" t="s">
        <v>332</v>
      </c>
      <c r="F19" s="37"/>
      <c r="G19" s="37"/>
      <c r="H19" s="37"/>
      <c r="I19" s="37"/>
      <c r="J19" s="38"/>
    </row>
    <row r="20">
      <c r="A20" s="29" t="s">
        <v>67</v>
      </c>
      <c r="B20" s="36"/>
      <c r="C20" s="37"/>
      <c r="D20" s="37"/>
      <c r="E20" s="43" t="s">
        <v>221</v>
      </c>
      <c r="F20" s="37"/>
      <c r="G20" s="37"/>
      <c r="H20" s="37"/>
      <c r="I20" s="37"/>
      <c r="J20" s="38"/>
    </row>
    <row r="21" ht="225">
      <c r="A21" s="29" t="s">
        <v>36</v>
      </c>
      <c r="B21" s="36"/>
      <c r="C21" s="37"/>
      <c r="D21" s="37"/>
      <c r="E21" s="31" t="s">
        <v>77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106</v>
      </c>
      <c r="D22" s="29" t="s">
        <v>31</v>
      </c>
      <c r="E22" s="31" t="s">
        <v>107</v>
      </c>
      <c r="F22" s="32" t="s">
        <v>80</v>
      </c>
      <c r="G22" s="33">
        <v>54.841999999999999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333</v>
      </c>
      <c r="F23" s="37"/>
      <c r="G23" s="37"/>
      <c r="H23" s="37"/>
      <c r="I23" s="37"/>
      <c r="J23" s="38"/>
    </row>
    <row r="24" ht="60">
      <c r="A24" s="29" t="s">
        <v>67</v>
      </c>
      <c r="B24" s="36"/>
      <c r="C24" s="37"/>
      <c r="D24" s="37"/>
      <c r="E24" s="43" t="s">
        <v>334</v>
      </c>
      <c r="F24" s="37"/>
      <c r="G24" s="37"/>
      <c r="H24" s="37"/>
      <c r="I24" s="37"/>
      <c r="J24" s="38"/>
    </row>
    <row r="25" ht="75">
      <c r="A25" s="29" t="s">
        <v>36</v>
      </c>
      <c r="B25" s="36"/>
      <c r="C25" s="37"/>
      <c r="D25" s="37"/>
      <c r="E25" s="31" t="s">
        <v>110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335</v>
      </c>
      <c r="D26" s="29" t="s">
        <v>31</v>
      </c>
      <c r="E26" s="31" t="s">
        <v>336</v>
      </c>
      <c r="F26" s="32" t="s">
        <v>80</v>
      </c>
      <c r="G26" s="33">
        <v>161.90000000000001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31" t="s">
        <v>86</v>
      </c>
      <c r="F27" s="37"/>
      <c r="G27" s="37"/>
      <c r="H27" s="37"/>
      <c r="I27" s="37"/>
      <c r="J27" s="38"/>
    </row>
    <row r="28">
      <c r="A28" s="29" t="s">
        <v>67</v>
      </c>
      <c r="B28" s="36"/>
      <c r="C28" s="37"/>
      <c r="D28" s="37"/>
      <c r="E28" s="43" t="s">
        <v>337</v>
      </c>
      <c r="F28" s="37"/>
      <c r="G28" s="37"/>
      <c r="H28" s="37"/>
      <c r="I28" s="37"/>
      <c r="J28" s="38"/>
    </row>
    <row r="29" ht="409.5">
      <c r="A29" s="29" t="s">
        <v>36</v>
      </c>
      <c r="B29" s="36"/>
      <c r="C29" s="37"/>
      <c r="D29" s="37"/>
      <c r="E29" s="31" t="s">
        <v>338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339</v>
      </c>
      <c r="D30" s="29" t="s">
        <v>31</v>
      </c>
      <c r="E30" s="31" t="s">
        <v>340</v>
      </c>
      <c r="F30" s="32" t="s">
        <v>80</v>
      </c>
      <c r="G30" s="33">
        <v>1.01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31" t="s">
        <v>341</v>
      </c>
      <c r="F31" s="37"/>
      <c r="G31" s="37"/>
      <c r="H31" s="37"/>
      <c r="I31" s="37"/>
      <c r="J31" s="38"/>
    </row>
    <row r="32">
      <c r="A32" s="29" t="s">
        <v>67</v>
      </c>
      <c r="B32" s="36"/>
      <c r="C32" s="37"/>
      <c r="D32" s="37"/>
      <c r="E32" s="43" t="s">
        <v>342</v>
      </c>
      <c r="F32" s="37"/>
      <c r="G32" s="37"/>
      <c r="H32" s="37"/>
      <c r="I32" s="37"/>
      <c r="J32" s="38"/>
    </row>
    <row r="33" ht="409.5">
      <c r="A33" s="29" t="s">
        <v>36</v>
      </c>
      <c r="B33" s="36"/>
      <c r="C33" s="37"/>
      <c r="D33" s="37"/>
      <c r="E33" s="31" t="s">
        <v>343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344</v>
      </c>
      <c r="D34" s="29" t="s">
        <v>31</v>
      </c>
      <c r="E34" s="31" t="s">
        <v>345</v>
      </c>
      <c r="F34" s="32" t="s">
        <v>80</v>
      </c>
      <c r="G34" s="33">
        <v>35.034999999999997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31" t="s">
        <v>86</v>
      </c>
      <c r="F35" s="37"/>
      <c r="G35" s="37"/>
      <c r="H35" s="37"/>
      <c r="I35" s="37"/>
      <c r="J35" s="38"/>
    </row>
    <row r="36" ht="60">
      <c r="A36" s="29" t="s">
        <v>67</v>
      </c>
      <c r="B36" s="36"/>
      <c r="C36" s="37"/>
      <c r="D36" s="37"/>
      <c r="E36" s="43" t="s">
        <v>346</v>
      </c>
      <c r="F36" s="37"/>
      <c r="G36" s="37"/>
      <c r="H36" s="37"/>
      <c r="I36" s="37"/>
      <c r="J36" s="38"/>
    </row>
    <row r="37" ht="409.5">
      <c r="A37" s="29" t="s">
        <v>36</v>
      </c>
      <c r="B37" s="36"/>
      <c r="C37" s="37"/>
      <c r="D37" s="37"/>
      <c r="E37" s="31" t="s">
        <v>343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347</v>
      </c>
      <c r="D38" s="29" t="s">
        <v>31</v>
      </c>
      <c r="E38" s="31" t="s">
        <v>348</v>
      </c>
      <c r="F38" s="32" t="s">
        <v>80</v>
      </c>
      <c r="G38" s="33">
        <v>103.857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34</v>
      </c>
      <c r="B39" s="36"/>
      <c r="C39" s="37"/>
      <c r="D39" s="37"/>
      <c r="E39" s="31" t="s">
        <v>341</v>
      </c>
      <c r="F39" s="37"/>
      <c r="G39" s="37"/>
      <c r="H39" s="37"/>
      <c r="I39" s="37"/>
      <c r="J39" s="38"/>
    </row>
    <row r="40" ht="30">
      <c r="A40" s="29" t="s">
        <v>67</v>
      </c>
      <c r="B40" s="36"/>
      <c r="C40" s="37"/>
      <c r="D40" s="37"/>
      <c r="E40" s="43" t="s">
        <v>349</v>
      </c>
      <c r="F40" s="37"/>
      <c r="G40" s="37"/>
      <c r="H40" s="37"/>
      <c r="I40" s="37"/>
      <c r="J40" s="38"/>
    </row>
    <row r="41" ht="409.5">
      <c r="A41" s="29" t="s">
        <v>36</v>
      </c>
      <c r="B41" s="36"/>
      <c r="C41" s="37"/>
      <c r="D41" s="37"/>
      <c r="E41" s="31" t="s">
        <v>343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119</v>
      </c>
      <c r="D42" s="29" t="s">
        <v>31</v>
      </c>
      <c r="E42" s="31" t="s">
        <v>120</v>
      </c>
      <c r="F42" s="32" t="s">
        <v>80</v>
      </c>
      <c r="G42" s="33">
        <v>196.935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34</v>
      </c>
      <c r="B43" s="36"/>
      <c r="C43" s="37"/>
      <c r="D43" s="37"/>
      <c r="E43" s="31" t="s">
        <v>350</v>
      </c>
      <c r="F43" s="37"/>
      <c r="G43" s="37"/>
      <c r="H43" s="37"/>
      <c r="I43" s="37"/>
      <c r="J43" s="38"/>
    </row>
    <row r="44">
      <c r="A44" s="29" t="s">
        <v>67</v>
      </c>
      <c r="B44" s="36"/>
      <c r="C44" s="37"/>
      <c r="D44" s="37"/>
      <c r="E44" s="43" t="s">
        <v>351</v>
      </c>
      <c r="F44" s="37"/>
      <c r="G44" s="37"/>
      <c r="H44" s="37"/>
      <c r="I44" s="37"/>
      <c r="J44" s="38"/>
    </row>
    <row r="45" ht="270">
      <c r="A45" s="29" t="s">
        <v>36</v>
      </c>
      <c r="B45" s="36"/>
      <c r="C45" s="37"/>
      <c r="D45" s="37"/>
      <c r="E45" s="31" t="s">
        <v>122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352</v>
      </c>
      <c r="D46" s="29" t="s">
        <v>31</v>
      </c>
      <c r="E46" s="31" t="s">
        <v>353</v>
      </c>
      <c r="F46" s="32" t="s">
        <v>80</v>
      </c>
      <c r="G46" s="33">
        <v>104.874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31" t="s">
        <v>354</v>
      </c>
      <c r="F47" s="37"/>
      <c r="G47" s="37"/>
      <c r="H47" s="37"/>
      <c r="I47" s="37"/>
      <c r="J47" s="38"/>
    </row>
    <row r="48" ht="30">
      <c r="A48" s="29" t="s">
        <v>67</v>
      </c>
      <c r="B48" s="36"/>
      <c r="C48" s="37"/>
      <c r="D48" s="37"/>
      <c r="E48" s="43" t="s">
        <v>355</v>
      </c>
      <c r="F48" s="37"/>
      <c r="G48" s="37"/>
      <c r="H48" s="37"/>
      <c r="I48" s="37"/>
      <c r="J48" s="38"/>
    </row>
    <row r="49" ht="330">
      <c r="A49" s="29" t="s">
        <v>36</v>
      </c>
      <c r="B49" s="36"/>
      <c r="C49" s="37"/>
      <c r="D49" s="37"/>
      <c r="E49" s="31" t="s">
        <v>356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357</v>
      </c>
      <c r="D50" s="29" t="s">
        <v>31</v>
      </c>
      <c r="E50" s="31" t="s">
        <v>358</v>
      </c>
      <c r="F50" s="32" t="s">
        <v>80</v>
      </c>
      <c r="G50" s="33">
        <v>29.242000000000001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34</v>
      </c>
      <c r="B51" s="36"/>
      <c r="C51" s="37"/>
      <c r="D51" s="37"/>
      <c r="E51" s="42" t="s">
        <v>31</v>
      </c>
      <c r="F51" s="37"/>
      <c r="G51" s="37"/>
      <c r="H51" s="37"/>
      <c r="I51" s="37"/>
      <c r="J51" s="38"/>
    </row>
    <row r="52">
      <c r="A52" s="29" t="s">
        <v>67</v>
      </c>
      <c r="B52" s="36"/>
      <c r="C52" s="37"/>
      <c r="D52" s="37"/>
      <c r="E52" s="43" t="s">
        <v>359</v>
      </c>
      <c r="F52" s="37"/>
      <c r="G52" s="37"/>
      <c r="H52" s="37"/>
      <c r="I52" s="37"/>
      <c r="J52" s="38"/>
    </row>
    <row r="53" ht="409.5">
      <c r="A53" s="29" t="s">
        <v>36</v>
      </c>
      <c r="B53" s="36"/>
      <c r="C53" s="37"/>
      <c r="D53" s="37"/>
      <c r="E53" s="31" t="s">
        <v>360</v>
      </c>
      <c r="F53" s="37"/>
      <c r="G53" s="37"/>
      <c r="H53" s="37"/>
      <c r="I53" s="37"/>
      <c r="J53" s="38"/>
    </row>
    <row r="54">
      <c r="A54" s="29" t="s">
        <v>29</v>
      </c>
      <c r="B54" s="29">
        <v>12</v>
      </c>
      <c r="C54" s="30" t="s">
        <v>361</v>
      </c>
      <c r="D54" s="29" t="s">
        <v>31</v>
      </c>
      <c r="E54" s="31" t="s">
        <v>362</v>
      </c>
      <c r="F54" s="32" t="s">
        <v>125</v>
      </c>
      <c r="G54" s="33">
        <v>165.40000000000001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34</v>
      </c>
      <c r="B55" s="36"/>
      <c r="C55" s="37"/>
      <c r="D55" s="37"/>
      <c r="E55" s="42" t="s">
        <v>31</v>
      </c>
      <c r="F55" s="37"/>
      <c r="G55" s="37"/>
      <c r="H55" s="37"/>
      <c r="I55" s="37"/>
      <c r="J55" s="38"/>
    </row>
    <row r="56">
      <c r="A56" s="29" t="s">
        <v>67</v>
      </c>
      <c r="B56" s="36"/>
      <c r="C56" s="37"/>
      <c r="D56" s="37"/>
      <c r="E56" s="43" t="s">
        <v>363</v>
      </c>
      <c r="F56" s="37"/>
      <c r="G56" s="37"/>
      <c r="H56" s="37"/>
      <c r="I56" s="37"/>
      <c r="J56" s="38"/>
    </row>
    <row r="57" ht="75">
      <c r="A57" s="29" t="s">
        <v>36</v>
      </c>
      <c r="B57" s="36"/>
      <c r="C57" s="37"/>
      <c r="D57" s="37"/>
      <c r="E57" s="31" t="s">
        <v>134</v>
      </c>
      <c r="F57" s="37"/>
      <c r="G57" s="37"/>
      <c r="H57" s="37"/>
      <c r="I57" s="37"/>
      <c r="J57" s="38"/>
    </row>
    <row r="58">
      <c r="A58" s="29" t="s">
        <v>29</v>
      </c>
      <c r="B58" s="29">
        <v>13</v>
      </c>
      <c r="C58" s="30" t="s">
        <v>364</v>
      </c>
      <c r="D58" s="29" t="s">
        <v>31</v>
      </c>
      <c r="E58" s="31" t="s">
        <v>365</v>
      </c>
      <c r="F58" s="32" t="s">
        <v>125</v>
      </c>
      <c r="G58" s="33">
        <v>74.209999999999994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34</v>
      </c>
      <c r="B59" s="36"/>
      <c r="C59" s="37"/>
      <c r="D59" s="37"/>
      <c r="E59" s="42" t="s">
        <v>31</v>
      </c>
      <c r="F59" s="37"/>
      <c r="G59" s="37"/>
      <c r="H59" s="37"/>
      <c r="I59" s="37"/>
      <c r="J59" s="38"/>
    </row>
    <row r="60" ht="30">
      <c r="A60" s="29" t="s">
        <v>67</v>
      </c>
      <c r="B60" s="36"/>
      <c r="C60" s="37"/>
      <c r="D60" s="37"/>
      <c r="E60" s="43" t="s">
        <v>366</v>
      </c>
      <c r="F60" s="37"/>
      <c r="G60" s="37"/>
      <c r="H60" s="37"/>
      <c r="I60" s="37"/>
      <c r="J60" s="38"/>
    </row>
    <row r="61" ht="75">
      <c r="A61" s="29" t="s">
        <v>36</v>
      </c>
      <c r="B61" s="36"/>
      <c r="C61" s="37"/>
      <c r="D61" s="37"/>
      <c r="E61" s="31" t="s">
        <v>367</v>
      </c>
      <c r="F61" s="37"/>
      <c r="G61" s="37"/>
      <c r="H61" s="37"/>
      <c r="I61" s="37"/>
      <c r="J61" s="38"/>
    </row>
    <row r="62">
      <c r="A62" s="29" t="s">
        <v>29</v>
      </c>
      <c r="B62" s="29">
        <v>14</v>
      </c>
      <c r="C62" s="30" t="s">
        <v>135</v>
      </c>
      <c r="D62" s="29" t="s">
        <v>31</v>
      </c>
      <c r="E62" s="31" t="s">
        <v>136</v>
      </c>
      <c r="F62" s="32" t="s">
        <v>125</v>
      </c>
      <c r="G62" s="33">
        <v>239.61000000000001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34</v>
      </c>
      <c r="B63" s="36"/>
      <c r="C63" s="37"/>
      <c r="D63" s="37"/>
      <c r="E63" s="42" t="s">
        <v>31</v>
      </c>
      <c r="F63" s="37"/>
      <c r="G63" s="37"/>
      <c r="H63" s="37"/>
      <c r="I63" s="37"/>
      <c r="J63" s="38"/>
    </row>
    <row r="64" ht="45">
      <c r="A64" s="29" t="s">
        <v>67</v>
      </c>
      <c r="B64" s="36"/>
      <c r="C64" s="37"/>
      <c r="D64" s="37"/>
      <c r="E64" s="43" t="s">
        <v>368</v>
      </c>
      <c r="F64" s="37"/>
      <c r="G64" s="37"/>
      <c r="H64" s="37"/>
      <c r="I64" s="37"/>
      <c r="J64" s="38"/>
    </row>
    <row r="65" ht="75">
      <c r="A65" s="29" t="s">
        <v>36</v>
      </c>
      <c r="B65" s="36"/>
      <c r="C65" s="37"/>
      <c r="D65" s="37"/>
      <c r="E65" s="31" t="s">
        <v>137</v>
      </c>
      <c r="F65" s="37"/>
      <c r="G65" s="37"/>
      <c r="H65" s="37"/>
      <c r="I65" s="37"/>
      <c r="J65" s="38"/>
    </row>
    <row r="66">
      <c r="A66" s="23" t="s">
        <v>26</v>
      </c>
      <c r="B66" s="24"/>
      <c r="C66" s="25" t="s">
        <v>143</v>
      </c>
      <c r="D66" s="26"/>
      <c r="E66" s="23" t="s">
        <v>144</v>
      </c>
      <c r="F66" s="26"/>
      <c r="G66" s="26"/>
      <c r="H66" s="26"/>
      <c r="I66" s="27">
        <f>SUMIFS(I67:I86,A67:A86,"P")</f>
        <v>0</v>
      </c>
      <c r="J66" s="28"/>
    </row>
    <row r="67">
      <c r="A67" s="29" t="s">
        <v>29</v>
      </c>
      <c r="B67" s="29">
        <v>15</v>
      </c>
      <c r="C67" s="30" t="s">
        <v>369</v>
      </c>
      <c r="D67" s="29" t="s">
        <v>31</v>
      </c>
      <c r="E67" s="31" t="s">
        <v>370</v>
      </c>
      <c r="F67" s="32" t="s">
        <v>80</v>
      </c>
      <c r="G67" s="33">
        <v>0.59599999999999997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34</v>
      </c>
      <c r="B68" s="36"/>
      <c r="C68" s="37"/>
      <c r="D68" s="37"/>
      <c r="E68" s="42" t="s">
        <v>31</v>
      </c>
      <c r="F68" s="37"/>
      <c r="G68" s="37"/>
      <c r="H68" s="37"/>
      <c r="I68" s="37"/>
      <c r="J68" s="38"/>
    </row>
    <row r="69" ht="45">
      <c r="A69" s="29" t="s">
        <v>67</v>
      </c>
      <c r="B69" s="36"/>
      <c r="C69" s="37"/>
      <c r="D69" s="37"/>
      <c r="E69" s="43" t="s">
        <v>371</v>
      </c>
      <c r="F69" s="37"/>
      <c r="G69" s="37"/>
      <c r="H69" s="37"/>
      <c r="I69" s="37"/>
      <c r="J69" s="38"/>
    </row>
    <row r="70" ht="409.5">
      <c r="A70" s="29" t="s">
        <v>36</v>
      </c>
      <c r="B70" s="36"/>
      <c r="C70" s="37"/>
      <c r="D70" s="37"/>
      <c r="E70" s="31" t="s">
        <v>148</v>
      </c>
      <c r="F70" s="37"/>
      <c r="G70" s="37"/>
      <c r="H70" s="37"/>
      <c r="I70" s="37"/>
      <c r="J70" s="38"/>
    </row>
    <row r="71">
      <c r="A71" s="29" t="s">
        <v>29</v>
      </c>
      <c r="B71" s="29">
        <v>16</v>
      </c>
      <c r="C71" s="30" t="s">
        <v>372</v>
      </c>
      <c r="D71" s="29" t="s">
        <v>163</v>
      </c>
      <c r="E71" s="31" t="s">
        <v>373</v>
      </c>
      <c r="F71" s="32" t="s">
        <v>80</v>
      </c>
      <c r="G71" s="33">
        <v>5.7859999999999996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34</v>
      </c>
      <c r="B72" s="36"/>
      <c r="C72" s="37"/>
      <c r="D72" s="37"/>
      <c r="E72" s="42" t="s">
        <v>31</v>
      </c>
      <c r="F72" s="37"/>
      <c r="G72" s="37"/>
      <c r="H72" s="37"/>
      <c r="I72" s="37"/>
      <c r="J72" s="38"/>
    </row>
    <row r="73">
      <c r="A73" s="29" t="s">
        <v>67</v>
      </c>
      <c r="B73" s="36"/>
      <c r="C73" s="37"/>
      <c r="D73" s="37"/>
      <c r="E73" s="43" t="s">
        <v>374</v>
      </c>
      <c r="F73" s="37"/>
      <c r="G73" s="37"/>
      <c r="H73" s="37"/>
      <c r="I73" s="37"/>
      <c r="J73" s="38"/>
    </row>
    <row r="74" ht="60">
      <c r="A74" s="29" t="s">
        <v>36</v>
      </c>
      <c r="B74" s="36"/>
      <c r="C74" s="37"/>
      <c r="D74" s="37"/>
      <c r="E74" s="31" t="s">
        <v>281</v>
      </c>
      <c r="F74" s="37"/>
      <c r="G74" s="37"/>
      <c r="H74" s="37"/>
      <c r="I74" s="37"/>
      <c r="J74" s="38"/>
    </row>
    <row r="75">
      <c r="A75" s="29" t="s">
        <v>29</v>
      </c>
      <c r="B75" s="29">
        <v>17</v>
      </c>
      <c r="C75" s="30" t="s">
        <v>372</v>
      </c>
      <c r="D75" s="29" t="s">
        <v>167</v>
      </c>
      <c r="E75" s="31" t="s">
        <v>375</v>
      </c>
      <c r="F75" s="32" t="s">
        <v>80</v>
      </c>
      <c r="G75" s="33">
        <v>0.59399999999999997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34</v>
      </c>
      <c r="B76" s="36"/>
      <c r="C76" s="37"/>
      <c r="D76" s="37"/>
      <c r="E76" s="42" t="s">
        <v>31</v>
      </c>
      <c r="F76" s="37"/>
      <c r="G76" s="37"/>
      <c r="H76" s="37"/>
      <c r="I76" s="37"/>
      <c r="J76" s="38"/>
    </row>
    <row r="77">
      <c r="A77" s="29" t="s">
        <v>67</v>
      </c>
      <c r="B77" s="36"/>
      <c r="C77" s="37"/>
      <c r="D77" s="37"/>
      <c r="E77" s="43" t="s">
        <v>376</v>
      </c>
      <c r="F77" s="37"/>
      <c r="G77" s="37"/>
      <c r="H77" s="37"/>
      <c r="I77" s="37"/>
      <c r="J77" s="38"/>
    </row>
    <row r="78" ht="105">
      <c r="A78" s="29" t="s">
        <v>36</v>
      </c>
      <c r="B78" s="36"/>
      <c r="C78" s="37"/>
      <c r="D78" s="37"/>
      <c r="E78" s="31" t="s">
        <v>377</v>
      </c>
      <c r="F78" s="37"/>
      <c r="G78" s="37"/>
      <c r="H78" s="37"/>
      <c r="I78" s="37"/>
      <c r="J78" s="38"/>
    </row>
    <row r="79">
      <c r="A79" s="29" t="s">
        <v>29</v>
      </c>
      <c r="B79" s="29">
        <v>18</v>
      </c>
      <c r="C79" s="30" t="s">
        <v>378</v>
      </c>
      <c r="D79" s="29" t="s">
        <v>31</v>
      </c>
      <c r="E79" s="31" t="s">
        <v>379</v>
      </c>
      <c r="F79" s="32" t="s">
        <v>80</v>
      </c>
      <c r="G79" s="33">
        <v>0.57499999999999996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34</v>
      </c>
      <c r="B80" s="36"/>
      <c r="C80" s="37"/>
      <c r="D80" s="37"/>
      <c r="E80" s="42" t="s">
        <v>31</v>
      </c>
      <c r="F80" s="37"/>
      <c r="G80" s="37"/>
      <c r="H80" s="37"/>
      <c r="I80" s="37"/>
      <c r="J80" s="38"/>
    </row>
    <row r="81">
      <c r="A81" s="29" t="s">
        <v>67</v>
      </c>
      <c r="B81" s="36"/>
      <c r="C81" s="37"/>
      <c r="D81" s="37"/>
      <c r="E81" s="43" t="s">
        <v>380</v>
      </c>
      <c r="F81" s="37"/>
      <c r="G81" s="37"/>
      <c r="H81" s="37"/>
      <c r="I81" s="37"/>
      <c r="J81" s="38"/>
    </row>
    <row r="82" ht="409.5">
      <c r="A82" s="29" t="s">
        <v>36</v>
      </c>
      <c r="B82" s="36"/>
      <c r="C82" s="37"/>
      <c r="D82" s="37"/>
      <c r="E82" s="31" t="s">
        <v>381</v>
      </c>
      <c r="F82" s="37"/>
      <c r="G82" s="37"/>
      <c r="H82" s="37"/>
      <c r="I82" s="37"/>
      <c r="J82" s="38"/>
    </row>
    <row r="83">
      <c r="A83" s="29" t="s">
        <v>29</v>
      </c>
      <c r="B83" s="29">
        <v>19</v>
      </c>
      <c r="C83" s="30" t="s">
        <v>382</v>
      </c>
      <c r="D83" s="29" t="s">
        <v>31</v>
      </c>
      <c r="E83" s="31" t="s">
        <v>383</v>
      </c>
      <c r="F83" s="32" t="s">
        <v>80</v>
      </c>
      <c r="G83" s="33">
        <v>25.260000000000002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34</v>
      </c>
      <c r="B84" s="36"/>
      <c r="C84" s="37"/>
      <c r="D84" s="37"/>
      <c r="E84" s="42" t="s">
        <v>31</v>
      </c>
      <c r="F84" s="37"/>
      <c r="G84" s="37"/>
      <c r="H84" s="37"/>
      <c r="I84" s="37"/>
      <c r="J84" s="38"/>
    </row>
    <row r="85">
      <c r="A85" s="29" t="s">
        <v>67</v>
      </c>
      <c r="B85" s="36"/>
      <c r="C85" s="37"/>
      <c r="D85" s="37"/>
      <c r="E85" s="43" t="s">
        <v>384</v>
      </c>
      <c r="F85" s="37"/>
      <c r="G85" s="37"/>
      <c r="H85" s="37"/>
      <c r="I85" s="37"/>
      <c r="J85" s="38"/>
    </row>
    <row r="86" ht="105">
      <c r="A86" s="29" t="s">
        <v>36</v>
      </c>
      <c r="B86" s="36"/>
      <c r="C86" s="37"/>
      <c r="D86" s="37"/>
      <c r="E86" s="31" t="s">
        <v>385</v>
      </c>
      <c r="F86" s="37"/>
      <c r="G86" s="37"/>
      <c r="H86" s="37"/>
      <c r="I86" s="37"/>
      <c r="J86" s="38"/>
    </row>
    <row r="87">
      <c r="A87" s="23" t="s">
        <v>26</v>
      </c>
      <c r="B87" s="24"/>
      <c r="C87" s="25" t="s">
        <v>386</v>
      </c>
      <c r="D87" s="26"/>
      <c r="E87" s="23" t="s">
        <v>387</v>
      </c>
      <c r="F87" s="26"/>
      <c r="G87" s="26"/>
      <c r="H87" s="26"/>
      <c r="I87" s="27">
        <f>SUMIFS(I88:I95,A88:A95,"P")</f>
        <v>0</v>
      </c>
      <c r="J87" s="28"/>
    </row>
    <row r="88">
      <c r="A88" s="29" t="s">
        <v>29</v>
      </c>
      <c r="B88" s="29">
        <v>20</v>
      </c>
      <c r="C88" s="30" t="s">
        <v>388</v>
      </c>
      <c r="D88" s="29" t="s">
        <v>31</v>
      </c>
      <c r="E88" s="31" t="s">
        <v>389</v>
      </c>
      <c r="F88" s="32" t="s">
        <v>74</v>
      </c>
      <c r="G88" s="33">
        <v>10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>
      <c r="A89" s="29" t="s">
        <v>34</v>
      </c>
      <c r="B89" s="36"/>
      <c r="C89" s="37"/>
      <c r="D89" s="37"/>
      <c r="E89" s="42" t="s">
        <v>31</v>
      </c>
      <c r="F89" s="37"/>
      <c r="G89" s="37"/>
      <c r="H89" s="37"/>
      <c r="I89" s="37"/>
      <c r="J89" s="38"/>
    </row>
    <row r="90">
      <c r="A90" s="29" t="s">
        <v>67</v>
      </c>
      <c r="B90" s="36"/>
      <c r="C90" s="37"/>
      <c r="D90" s="37"/>
      <c r="E90" s="43" t="s">
        <v>390</v>
      </c>
      <c r="F90" s="37"/>
      <c r="G90" s="37"/>
      <c r="H90" s="37"/>
      <c r="I90" s="37"/>
      <c r="J90" s="38"/>
    </row>
    <row r="91" ht="135">
      <c r="A91" s="29" t="s">
        <v>36</v>
      </c>
      <c r="B91" s="36"/>
      <c r="C91" s="37"/>
      <c r="D91" s="37"/>
      <c r="E91" s="31" t="s">
        <v>391</v>
      </c>
      <c r="F91" s="37"/>
      <c r="G91" s="37"/>
      <c r="H91" s="37"/>
      <c r="I91" s="37"/>
      <c r="J91" s="38"/>
    </row>
    <row r="92">
      <c r="A92" s="29" t="s">
        <v>29</v>
      </c>
      <c r="B92" s="29">
        <v>21</v>
      </c>
      <c r="C92" s="30" t="s">
        <v>392</v>
      </c>
      <c r="D92" s="29" t="s">
        <v>31</v>
      </c>
      <c r="E92" s="31" t="s">
        <v>393</v>
      </c>
      <c r="F92" s="32" t="s">
        <v>74</v>
      </c>
      <c r="G92" s="33">
        <v>2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>
      <c r="A93" s="29" t="s">
        <v>34</v>
      </c>
      <c r="B93" s="36"/>
      <c r="C93" s="37"/>
      <c r="D93" s="37"/>
      <c r="E93" s="42" t="s">
        <v>31</v>
      </c>
      <c r="F93" s="37"/>
      <c r="G93" s="37"/>
      <c r="H93" s="37"/>
      <c r="I93" s="37"/>
      <c r="J93" s="38"/>
    </row>
    <row r="94">
      <c r="A94" s="29" t="s">
        <v>67</v>
      </c>
      <c r="B94" s="36"/>
      <c r="C94" s="37"/>
      <c r="D94" s="37"/>
      <c r="E94" s="43" t="s">
        <v>394</v>
      </c>
      <c r="F94" s="37"/>
      <c r="G94" s="37"/>
      <c r="H94" s="37"/>
      <c r="I94" s="37"/>
      <c r="J94" s="38"/>
    </row>
    <row r="95" ht="135">
      <c r="A95" s="29" t="s">
        <v>36</v>
      </c>
      <c r="B95" s="36"/>
      <c r="C95" s="37"/>
      <c r="D95" s="37"/>
      <c r="E95" s="31" t="s">
        <v>391</v>
      </c>
      <c r="F95" s="37"/>
      <c r="G95" s="37"/>
      <c r="H95" s="37"/>
      <c r="I95" s="37"/>
      <c r="J95" s="38"/>
    </row>
    <row r="96">
      <c r="A96" s="23" t="s">
        <v>26</v>
      </c>
      <c r="B96" s="24"/>
      <c r="C96" s="25" t="s">
        <v>395</v>
      </c>
      <c r="D96" s="26"/>
      <c r="E96" s="23" t="s">
        <v>396</v>
      </c>
      <c r="F96" s="26"/>
      <c r="G96" s="26"/>
      <c r="H96" s="26"/>
      <c r="I96" s="27">
        <f>SUMIFS(I97:I108,A97:A108,"P")</f>
        <v>0</v>
      </c>
      <c r="J96" s="28"/>
    </row>
    <row r="97">
      <c r="A97" s="29" t="s">
        <v>29</v>
      </c>
      <c r="B97" s="29">
        <v>22</v>
      </c>
      <c r="C97" s="30" t="s">
        <v>397</v>
      </c>
      <c r="D97" s="29" t="s">
        <v>31</v>
      </c>
      <c r="E97" s="31" t="s">
        <v>398</v>
      </c>
      <c r="F97" s="32" t="s">
        <v>99</v>
      </c>
      <c r="G97" s="33">
        <v>52.600000000000001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34</v>
      </c>
      <c r="B98" s="36"/>
      <c r="C98" s="37"/>
      <c r="D98" s="37"/>
      <c r="E98" s="42" t="s">
        <v>31</v>
      </c>
      <c r="F98" s="37"/>
      <c r="G98" s="37"/>
      <c r="H98" s="37"/>
      <c r="I98" s="37"/>
      <c r="J98" s="38"/>
    </row>
    <row r="99">
      <c r="A99" s="29" t="s">
        <v>67</v>
      </c>
      <c r="B99" s="36"/>
      <c r="C99" s="37"/>
      <c r="D99" s="37"/>
      <c r="E99" s="43" t="s">
        <v>399</v>
      </c>
      <c r="F99" s="37"/>
      <c r="G99" s="37"/>
      <c r="H99" s="37"/>
      <c r="I99" s="37"/>
      <c r="J99" s="38"/>
    </row>
    <row r="100" ht="330">
      <c r="A100" s="29" t="s">
        <v>36</v>
      </c>
      <c r="B100" s="36"/>
      <c r="C100" s="37"/>
      <c r="D100" s="37"/>
      <c r="E100" s="31" t="s">
        <v>400</v>
      </c>
      <c r="F100" s="37"/>
      <c r="G100" s="37"/>
      <c r="H100" s="37"/>
      <c r="I100" s="37"/>
      <c r="J100" s="38"/>
    </row>
    <row r="101">
      <c r="A101" s="29" t="s">
        <v>29</v>
      </c>
      <c r="B101" s="29">
        <v>23</v>
      </c>
      <c r="C101" s="30" t="s">
        <v>401</v>
      </c>
      <c r="D101" s="29" t="s">
        <v>31</v>
      </c>
      <c r="E101" s="31" t="s">
        <v>402</v>
      </c>
      <c r="F101" s="32" t="s">
        <v>74</v>
      </c>
      <c r="G101" s="33">
        <v>2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34</v>
      </c>
      <c r="B102" s="36"/>
      <c r="C102" s="37"/>
      <c r="D102" s="37"/>
      <c r="E102" s="42" t="s">
        <v>31</v>
      </c>
      <c r="F102" s="37"/>
      <c r="G102" s="37"/>
      <c r="H102" s="37"/>
      <c r="I102" s="37"/>
      <c r="J102" s="38"/>
    </row>
    <row r="103">
      <c r="A103" s="29" t="s">
        <v>67</v>
      </c>
      <c r="B103" s="36"/>
      <c r="C103" s="37"/>
      <c r="D103" s="37"/>
      <c r="E103" s="43" t="s">
        <v>394</v>
      </c>
      <c r="F103" s="37"/>
      <c r="G103" s="37"/>
      <c r="H103" s="37"/>
      <c r="I103" s="37"/>
      <c r="J103" s="38"/>
    </row>
    <row r="104" ht="375">
      <c r="A104" s="29" t="s">
        <v>36</v>
      </c>
      <c r="B104" s="36"/>
      <c r="C104" s="37"/>
      <c r="D104" s="37"/>
      <c r="E104" s="31" t="s">
        <v>403</v>
      </c>
      <c r="F104" s="37"/>
      <c r="G104" s="37"/>
      <c r="H104" s="37"/>
      <c r="I104" s="37"/>
      <c r="J104" s="38"/>
    </row>
    <row r="105">
      <c r="A105" s="29" t="s">
        <v>29</v>
      </c>
      <c r="B105" s="29">
        <v>24</v>
      </c>
      <c r="C105" s="30" t="s">
        <v>404</v>
      </c>
      <c r="D105" s="29" t="s">
        <v>31</v>
      </c>
      <c r="E105" s="31" t="s">
        <v>405</v>
      </c>
      <c r="F105" s="32" t="s">
        <v>74</v>
      </c>
      <c r="G105" s="33">
        <v>1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34</v>
      </c>
      <c r="B106" s="36"/>
      <c r="C106" s="37"/>
      <c r="D106" s="37"/>
      <c r="E106" s="42" t="s">
        <v>31</v>
      </c>
      <c r="F106" s="37"/>
      <c r="G106" s="37"/>
      <c r="H106" s="37"/>
      <c r="I106" s="37"/>
      <c r="J106" s="38"/>
    </row>
    <row r="107">
      <c r="A107" s="29" t="s">
        <v>67</v>
      </c>
      <c r="B107" s="36"/>
      <c r="C107" s="37"/>
      <c r="D107" s="37"/>
      <c r="E107" s="43" t="s">
        <v>406</v>
      </c>
      <c r="F107" s="37"/>
      <c r="G107" s="37"/>
      <c r="H107" s="37"/>
      <c r="I107" s="37"/>
      <c r="J107" s="38"/>
    </row>
    <row r="108" ht="105">
      <c r="A108" s="29" t="s">
        <v>36</v>
      </c>
      <c r="B108" s="39"/>
      <c r="C108" s="40"/>
      <c r="D108" s="40"/>
      <c r="E108" s="31" t="s">
        <v>407</v>
      </c>
      <c r="F108" s="40"/>
      <c r="G108" s="40"/>
      <c r="H108" s="40"/>
      <c r="I108" s="40"/>
      <c r="J108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2024-06-05T09:12:43Z</dcterms:created>
  <dcterms:modified xsi:type="dcterms:W3CDTF">2024-06-05T09:12:43Z</dcterms:modified>
</cp:coreProperties>
</file>